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G35" i="7"/>
  <c r="AM35" i="7"/>
  <c r="W35" i="7"/>
  <c r="E35" i="7"/>
  <c r="C35" i="7" s="1"/>
  <c r="DG34" i="7"/>
  <c r="CQ34" i="7"/>
  <c r="BY34" i="7"/>
  <c r="BG34" i="7"/>
  <c r="AM34" i="7"/>
  <c r="W34" i="7"/>
  <c r="U34" i="7" s="1"/>
  <c r="E34" i="7"/>
  <c r="C34" i="7" s="1"/>
  <c r="U35" i="7" l="1"/>
  <c r="U36" i="7" s="1"/>
  <c r="BE34" i="7" l="1"/>
  <c r="BE35" i="7" s="1"/>
  <c r="CO34" i="7" s="1"/>
  <c r="CO35" i="7" s="1"/>
  <c r="BW34" i="7"/>
  <c r="BW35" i="7" s="1"/>
  <c r="BW36" i="7" s="1"/>
  <c r="BW37" i="7" s="1"/>
  <c r="BW38" i="7" s="1"/>
  <c r="BW39" i="7" s="1"/>
  <c r="BW40" i="7" s="1"/>
</calcChain>
</file>

<file path=xl/sharedStrings.xml><?xml version="1.0" encoding="utf-8"?>
<sst xmlns="http://schemas.openxmlformats.org/spreadsheetml/2006/main" count="1081" uniqueCount="559">
  <si>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</si>
  <si>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</si>
  <si>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</si>
  <si>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</si>
  <si>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</si>
  <si>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</si>
  <si>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</si>
  <si>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</si>
  <si>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</si>
  <si>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</si>
  <si>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</si>
  <si>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</si>
  <si>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</si>
  <si>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</si>
  <si>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</si>
  <si>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</si>
  <si>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</si>
  <si>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実質公債費比率については、過疎債の償還終了による元利償還金の額の減少や、標準税収入額等の増加により、比率は減少傾向にあるが、依然類似団体よりは高い水準で推移している。将来負担比率については、令和3年度から令和7年度にかけ、簡易水道事業の工事費にかかる償還額が増加する見込となっているため、令和3年度以降は将来負担比率が増加する見込である。
</t>
    <rPh sb="0" eb="2">
      <t>ジッシツ</t>
    </rPh>
    <rPh sb="2" eb="5">
      <t>コウサイヒ</t>
    </rPh>
    <rPh sb="5" eb="7">
      <t>ヒリツ</t>
    </rPh>
    <rPh sb="55" eb="57">
      <t>ケイコウ</t>
    </rPh>
    <rPh sb="62" eb="64">
      <t>イゼン</t>
    </rPh>
    <rPh sb="64" eb="66">
      <t>ルイジ</t>
    </rPh>
    <rPh sb="66" eb="68">
      <t>ダンタイ</t>
    </rPh>
    <rPh sb="71" eb="72">
      <t>タカ</t>
    </rPh>
    <rPh sb="73" eb="75">
      <t>スイジュン</t>
    </rPh>
    <rPh sb="76" eb="78">
      <t>スイイ</t>
    </rPh>
    <rPh sb="83" eb="85">
      <t>ショウライ</t>
    </rPh>
    <rPh sb="85" eb="87">
      <t>フタン</t>
    </rPh>
    <rPh sb="87" eb="89">
      <t>ヒリツ</t>
    </rPh>
    <phoneticPr fontId="5"/>
  </si>
  <si>
    <t>平成29年度から平成30年度にかけて学校給食共同調理場建替により、起債発行額が増加し、将来負担比率も上昇している。新築物件の増加により有形固定資産減価償却率の上昇は抑えられているが、老朽施設の更新整備を先送りにせず、計画的なマネジメントで将来負担比率の上昇を抑える必要がある。</t>
    <rPh sb="0" eb="2">
      <t>ヘイセイ</t>
    </rPh>
    <rPh sb="4" eb="6">
      <t>ネンド</t>
    </rPh>
    <rPh sb="8" eb="10">
      <t>ヘイセイ</t>
    </rPh>
    <rPh sb="12" eb="14">
      <t>ネンド</t>
    </rPh>
    <rPh sb="18" eb="20">
      <t>ガッコウ</t>
    </rPh>
    <rPh sb="20" eb="22">
      <t>キュウショク</t>
    </rPh>
    <rPh sb="22" eb="24">
      <t>キョウドウ</t>
    </rPh>
    <rPh sb="24" eb="26">
      <t>チョウリ</t>
    </rPh>
    <rPh sb="26" eb="27">
      <t>ジョウ</t>
    </rPh>
    <rPh sb="27" eb="29">
      <t>タテカ</t>
    </rPh>
    <rPh sb="33" eb="35">
      <t>キサイ</t>
    </rPh>
    <rPh sb="35" eb="38">
      <t>ハッコウガク</t>
    </rPh>
    <rPh sb="39" eb="41">
      <t>ゾウカ</t>
    </rPh>
    <rPh sb="43" eb="45">
      <t>ショウライ</t>
    </rPh>
    <rPh sb="45" eb="47">
      <t>フタン</t>
    </rPh>
    <rPh sb="47" eb="49">
      <t>ヒリツ</t>
    </rPh>
    <rPh sb="50" eb="52">
      <t>ジョウショウ</t>
    </rPh>
    <rPh sb="57" eb="59">
      <t>シンチク</t>
    </rPh>
    <rPh sb="59" eb="61">
      <t>ブッケン</t>
    </rPh>
    <rPh sb="62" eb="64">
      <t>ゾウカ</t>
    </rPh>
    <rPh sb="67" eb="69">
      <t>ユウケイ</t>
    </rPh>
    <rPh sb="69" eb="71">
      <t>コテイ</t>
    </rPh>
    <rPh sb="71" eb="73">
      <t>シサン</t>
    </rPh>
    <rPh sb="73" eb="75">
      <t>ゲンカ</t>
    </rPh>
    <rPh sb="75" eb="77">
      <t>ショウキャク</t>
    </rPh>
    <rPh sb="77" eb="78">
      <t>リツ</t>
    </rPh>
    <rPh sb="79" eb="81">
      <t>ジョウショウ</t>
    </rPh>
    <rPh sb="82" eb="83">
      <t>オサ</t>
    </rPh>
    <rPh sb="91" eb="93">
      <t>ロウキュウ</t>
    </rPh>
    <rPh sb="93" eb="95">
      <t>シセツ</t>
    </rPh>
    <rPh sb="96" eb="98">
      <t>コウシン</t>
    </rPh>
    <rPh sb="98" eb="100">
      <t>セイビ</t>
    </rPh>
    <rPh sb="101" eb="103">
      <t>サキオク</t>
    </rPh>
    <rPh sb="108" eb="111">
      <t>ケイカクテキ</t>
    </rPh>
    <rPh sb="119" eb="121">
      <t>ショウライ</t>
    </rPh>
    <rPh sb="121" eb="123">
      <t>フタン</t>
    </rPh>
    <rPh sb="123" eb="125">
      <t>ヒリツ</t>
    </rPh>
    <rPh sb="126" eb="128">
      <t>ジョウショウ</t>
    </rPh>
    <rPh sb="129" eb="130">
      <t>オサ</t>
    </rPh>
    <rPh sb="132" eb="134">
      <t>ヒツヨウ</t>
    </rPh>
    <phoneticPr fontId="2"/>
  </si>
  <si>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</si>
  <si>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</si>
  <si>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</si>
  <si>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</si>
  <si>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</si>
  <si>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</si>
  <si>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</si>
  <si>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</si>
  <si>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</si>
  <si>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</si>
  <si>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</si>
  <si>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</si>
  <si>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</si>
  <si>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</si>
  <si>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</si>
  <si>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</si>
  <si>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</si>
  <si>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</si>
  <si>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</si>
  <si>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</si>
  <si>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</si>
  <si>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</si>
  <si>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</si>
  <si>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</si>
  <si>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</si>
  <si>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</si>
  <si>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</si>
  <si>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</si>
  <si>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</si>
  <si>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</si>
  <si>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</si>
  <si>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</si>
  <si>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</si>
  <si>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</si>
  <si>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</si>
  <si>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</si>
  <si>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</si>
  <si>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</si>
  <si>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</si>
  <si>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</si>
  <si>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</si>
  <si>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</si>
  <si>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</si>
  <si>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</si>
  <si>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</si>
  <si>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</si>
  <si>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</si>
  <si>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</si>
  <si>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</si>
  <si>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</si>
  <si>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</si>
  <si>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</si>
  <si>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</si>
  <si>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</si>
  <si>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</si>
  <si>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</si>
  <si>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</si>
  <si>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</si>
  <si>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</si>
  <si>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</si>
  <si>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</si>
  <si>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</si>
  <si>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</si>
  <si>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</si>
  <si>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</si>
  <si>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</si>
  <si>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</si>
  <si>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</si>
  <si>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</si>
  <si>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</si>
  <si>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</si>
  <si>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</si>
  <si>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</si>
  <si>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</si>
  <si>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</si>
  <si>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</si>
  <si>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</si>
  <si>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</si>
  <si>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</si>
  <si>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</si>
  <si>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</si>
  <si>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</si>
  <si>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</si>
  <si>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</si>
  <si>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</si>
  <si>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</si>
  <si>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</si>
  <si>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</si>
  <si>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</si>
  <si>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</si>
  <si>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</si>
  <si>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</si>
  <si>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</si>
  <si>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</si>
  <si>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</si>
  <si>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</si>
  <si>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</si>
  <si>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</si>
  <si>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</si>
  <si>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</si>
  <si>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</si>
  <si>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</si>
  <si>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</si>
  <si>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</si>
  <si>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</si>
  <si>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</si>
  <si>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</si>
  <si>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</si>
  <si>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</si>
  <si>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</si>
  <si>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</si>
  <si>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</si>
  <si>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</si>
  <si>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</si>
  <si>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</si>
  <si>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</si>
  <si>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</si>
  <si>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</si>
  <si>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</si>
  <si>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</si>
  <si>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</si>
  <si>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</si>
  <si>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</si>
  <si>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</si>
  <si>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</si>
  <si>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</si>
  <si>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</si>
  <si>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</si>
  <si>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</si>
  <si>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</si>
  <si>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</si>
  <si>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</si>
  <si>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</si>
  <si>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</si>
  <si>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</si>
  <si>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熊本県相良村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</si>
  <si>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</si>
  <si>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</si>
  <si>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</si>
  <si>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</si>
  <si>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</si>
  <si>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</si>
  <si>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</si>
  <si>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</si>
  <si>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</si>
  <si>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</si>
  <si>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</si>
  <si>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</si>
  <si>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</si>
  <si>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</si>
  <si>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</si>
  <si>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</si>
  <si>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</si>
  <si>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</si>
  <si>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</si>
  <si>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</si>
  <si>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</si>
  <si>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</si>
  <si>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</si>
  <si>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</si>
  <si>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</si>
  <si>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</si>
  <si>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</si>
  <si>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</si>
  <si>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</si>
  <si>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</si>
  <si>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</si>
  <si>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</si>
  <si>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</si>
  <si>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</si>
  <si>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</si>
  <si>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</si>
  <si>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</si>
  <si>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</si>
  <si>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</si>
  <si>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</si>
  <si>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</si>
  <si>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</si>
  <si>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</si>
  <si>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</si>
  <si>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</si>
  <si>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</si>
  <si>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</si>
  <si>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</si>
  <si>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</si>
  <si>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</si>
  <si>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</si>
  <si>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</si>
  <si>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</si>
  <si>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</si>
  <si>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</si>
  <si>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</si>
  <si>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</si>
  <si>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</si>
  <si>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</si>
  <si>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</si>
  <si>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</si>
  <si>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</si>
  <si>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</si>
  <si>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</si>
  <si>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</si>
  <si>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</si>
  <si>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</si>
  <si>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</si>
  <si>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</si>
  <si>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</si>
  <si>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</si>
  <si>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</si>
  <si>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</si>
  <si>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</si>
  <si>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</si>
  <si>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</si>
  <si>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</si>
  <si>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</si>
  <si>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</si>
  <si>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</si>
  <si>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</si>
  <si>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</si>
  <si>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</si>
  <si>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</si>
  <si>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</si>
  <si>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</si>
  <si>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</si>
  <si>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</si>
  <si>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</si>
  <si>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</si>
  <si>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</si>
  <si>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</si>
  <si>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</si>
  <si>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</si>
  <si>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</si>
  <si>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</si>
  <si>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</si>
  <si>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</si>
  <si>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</si>
  <si>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</si>
  <si>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</si>
  <si>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</si>
  <si>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</si>
  <si>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</si>
  <si>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</si>
  <si>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</si>
  <si>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</si>
  <si>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</si>
  <si>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</si>
  <si>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</si>
  <si>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</si>
  <si>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</si>
  <si>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</si>
  <si>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</si>
  <si>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</si>
  <si>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</si>
  <si>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</si>
  <si>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</si>
  <si>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</si>
  <si>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</si>
  <si>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</si>
  <si>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</si>
  <si>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</si>
  <si>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</si>
  <si>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</si>
  <si>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</si>
  <si>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</si>
  <si>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</si>
  <si>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</si>
  <si>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</si>
  <si>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</si>
  <si>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</si>
  <si>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</si>
  <si>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</si>
  <si>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</si>
  <si>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</si>
  <si>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</si>
  <si>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</si>
  <si>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</si>
  <si>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</si>
  <si>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</si>
  <si>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</si>
  <si>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</si>
  <si>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</si>
  <si>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</si>
  <si>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</si>
  <si>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</si>
  <si>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</si>
  <si>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</si>
  <si>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熊本県相良村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</si>
  <si>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</si>
  <si>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</si>
  <si>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</si>
  <si>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</si>
  <si>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</si>
  <si>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</si>
  <si>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</si>
  <si>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</si>
  <si>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</si>
  <si>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</si>
  <si>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</si>
  <si>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</si>
  <si>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</si>
  <si>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</si>
  <si>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</si>
  <si>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</si>
  <si>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</si>
  <si>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</si>
  <si>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</si>
  <si>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</si>
  <si>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　さがら</t>
    <rPh sb="0" eb="2">
      <t>カブシキ</t>
    </rPh>
    <rPh sb="2" eb="4">
      <t>カイシャ</t>
    </rPh>
    <phoneticPr fontId="2"/>
  </si>
  <si>
    <t>-</t>
    <phoneticPr fontId="2"/>
  </si>
  <si>
    <t>くま川鉄道　株式会社</t>
    <rPh sb="2" eb="3">
      <t>カワ</t>
    </rPh>
    <rPh sb="3" eb="5">
      <t>テツドウ</t>
    </rPh>
    <rPh sb="6" eb="8">
      <t>カブシキ</t>
    </rPh>
    <rPh sb="8" eb="10">
      <t>カイシャ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</si>
  <si>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</si>
  <si>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</si>
  <si>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</si>
  <si>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</si>
  <si>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</si>
  <si>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</si>
  <si>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</si>
  <si>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</si>
  <si>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</si>
  <si>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</si>
  <si>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</si>
  <si>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</si>
  <si>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</si>
  <si>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</si>
  <si>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</si>
  <si>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t>
    <phoneticPr fontId="2"/>
  </si>
  <si>
    <t>-</t>
    <phoneticPr fontId="2"/>
  </si>
  <si>
    <t>相良村後期高齢者医療特別会計</t>
    <phoneticPr fontId="5"/>
  </si>
  <si>
    <t>相良村簡易水道特別会計</t>
    <phoneticPr fontId="5"/>
  </si>
  <si>
    <t>法非適用企業</t>
    <phoneticPr fontId="5"/>
  </si>
  <si>
    <t>相良村農業集落排水特別会計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</si>
  <si>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</si>
  <si>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</si>
  <si>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</si>
  <si>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</si>
  <si>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</si>
  <si>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</si>
  <si>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</si>
  <si>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</si>
  <si>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</si>
  <si>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</si>
  <si>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</si>
  <si>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</si>
  <si>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</si>
  <si>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</si>
  <si>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</si>
  <si>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</si>
  <si>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</si>
  <si>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</si>
  <si>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</si>
  <si>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</si>
  <si>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</si>
  <si>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</si>
  <si>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</si>
  <si>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</si>
  <si>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</si>
  <si>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</si>
  <si>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</si>
  <si>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</si>
  <si>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</si>
  <si>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</si>
  <si>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</si>
  <si>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</si>
  <si>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</si>
  <si>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</si>
  <si>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</si>
  <si>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</si>
  <si>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</si>
  <si>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</si>
  <si>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</si>
  <si>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</si>
  <si>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</si>
  <si>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</si>
  <si>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</si>
  <si>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</si>
  <si>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</si>
  <si>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</si>
  <si>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</si>
  <si>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</si>
  <si>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</si>
  <si>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</si>
  <si>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</si>
  <si>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</si>
  <si>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</si>
  <si>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</si>
  <si>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</si>
  <si>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</si>
  <si>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</si>
  <si>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</si>
  <si>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</si>
  <si>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</si>
  <si>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</si>
  <si>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</si>
  <si>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</si>
  <si>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</si>
  <si>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</si>
  <si>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</si>
  <si>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</si>
  <si>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</si>
  <si>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</si>
  <si>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</si>
  <si>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</si>
  <si>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</si>
  <si>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</si>
  <si>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</si>
  <si>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</si>
  <si>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</si>
  <si>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</si>
  <si>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</si>
  <si>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</si>
  <si>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</si>
  <si>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</si>
  <si>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</si>
  <si>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</si>
  <si>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</si>
  <si>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</si>
  <si>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</si>
  <si>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</si>
  <si>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</si>
  <si>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</si>
  <si>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</si>
  <si>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</si>
  <si>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</si>
  <si>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</si>
  <si>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</si>
  <si>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</si>
  <si>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</si>
  <si>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</si>
  <si>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</si>
  <si>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</si>
  <si>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</si>
  <si>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</si>
  <si>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</si>
  <si>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</si>
  <si>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</si>
  <si>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</si>
  <si>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</si>
  <si>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</si>
  <si>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</si>
  <si>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</si>
  <si>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</si>
  <si>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</si>
  <si>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</si>
  <si>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</si>
  <si>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</si>
  <si>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</si>
  <si>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</si>
  <si>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</si>
  <si>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</si>
  <si>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</si>
  <si>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</si>
  <si>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</si>
  <si>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</si>
  <si>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</si>
  <si>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</si>
  <si>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</si>
  <si>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</si>
  <si>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</si>
  <si>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</si>
  <si>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</si>
  <si>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</si>
  <si>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</si>
  <si>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</si>
  <si>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</si>
  <si>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</si>
  <si>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</si>
  <si>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</si>
  <si>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</si>
  <si>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</si>
  <si>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</si>
  <si>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</si>
  <si>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</si>
  <si>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</si>
  <si>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</si>
  <si>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</si>
  <si>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</si>
  <si>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</si>
  <si>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</si>
  <si>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</si>
  <si>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2.71</t>
  </si>
  <si>
    <t>▲ 2.49</t>
  </si>
  <si>
    <t>▲ 8.55</t>
  </si>
  <si>
    <t>会計</t>
    <rPh sb="0" eb="2">
      <t>カイケイ</t>
    </rPh>
    <phoneticPr fontId="5"/>
  </si>
  <si>
    <t>一般会計</t>
  </si>
  <si>
    <t>相良村介護保険特別会計</t>
  </si>
  <si>
    <t>相良村国民健康保険特別会計</t>
  </si>
  <si>
    <t>相良村簡易水道特別会計</t>
  </si>
  <si>
    <t>相良村農業集落排水特別会計</t>
  </si>
  <si>
    <t>相良村後期高齢者医療特別会計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</si>
  <si>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</si>
  <si>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</si>
  <si>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</si>
  <si>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</si>
  <si>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</si>
  <si>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</si>
  <si>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</si>
  <si>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</si>
  <si>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</si>
  <si>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</si>
  <si>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</si>
  <si>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</si>
  <si>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</si>
  <si>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</si>
  <si>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</si>
  <si>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</si>
  <si>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</si>
  <si>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</si>
  <si>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</si>
  <si>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</si>
  <si>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</si>
  <si>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</si>
  <si>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</si>
  <si>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</si>
  <si>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</si>
  <si>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</si>
  <si>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</si>
  <si>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</si>
  <si>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</si>
  <si>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</si>
  <si>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</si>
  <si>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</si>
  <si>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</si>
  <si>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</si>
  <si>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</si>
  <si>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</si>
  <si>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</si>
  <si>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</si>
  <si>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</si>
  <si>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</si>
  <si>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</si>
  <si>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</si>
  <si>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</si>
  <si>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</si>
  <si>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</si>
  <si>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</si>
  <si>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</si>
  <si>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福祉基金</t>
    <rPh sb="0" eb="2">
      <t>フクシ</t>
    </rPh>
    <rPh sb="2" eb="4">
      <t>キキン</t>
    </rPh>
    <phoneticPr fontId="2"/>
  </si>
  <si>
    <t>奨学基金</t>
    <rPh sb="0" eb="2">
      <t>ショウガク</t>
    </rPh>
    <rPh sb="2" eb="4">
      <t>キキン</t>
    </rPh>
    <phoneticPr fontId="2"/>
  </si>
  <si>
    <t>土地改良事業基金</t>
    <rPh sb="0" eb="2">
      <t>トチ</t>
    </rPh>
    <rPh sb="2" eb="4">
      <t>カイリョウ</t>
    </rPh>
    <rPh sb="4" eb="6">
      <t>ジギョウ</t>
    </rPh>
    <rPh sb="6" eb="8">
      <t>キキン</t>
    </rPh>
    <phoneticPr fontId="2"/>
  </si>
  <si>
    <t>地域振興基金</t>
    <rPh sb="0" eb="2">
      <t>チイキ</t>
    </rPh>
    <rPh sb="2" eb="4">
      <t>シンコウ</t>
    </rPh>
    <rPh sb="4" eb="6">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</si>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</sst>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B421-4EB0-A1AF-D576E65AC6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95298</c:v>
                </c:pt>
                <c:pt idx="1">
                  <c:v>45282</c:v>
                </c:pt>
                <c:pt idx="2">
                  <c:v>84362</c:v>
                </c:pt>
                <c:pt idx="3">
                  <c:v>134901</c:v>
                </c:pt>
                <c:pt idx="4">
                  <c:v>92228</c:v>
                </c:pt>
              </c:numCache>
            </c:numRef>
          </c:val>
          <c:smooth val="0"/>
          <c:extLst>
            <c:ext xmlns:c16="http://schemas.microsoft.com/office/drawing/2014/chart" uri="{C3380CC4-5D6E-409C-BE32-E72D297353CC}">
              <c16:uniqueId val="{00000001-B421-4EB0-A1AF-D576E65AC66E}"/>
            </c:ext>
          </c:extLst>
        </c:ser>
        <c:dLbls>
          <c:showLegendKey val="0"/>
          <c:showVal val="0"/>
          <c:showCatName val="0"/>
          <c:showSerName val="0"/>
          <c:showPercent val="0"/>
          <c:showBubbleSize val="0"/>
        </c:dLbls>
        <c:marker val="1"/>
        <c:smooth val="0"/>
        <c:axId val="100204928"/>
        <c:axId val="100206464"/>
      </c:lineChart>
      <c:catAx>
        <c:axId val="100204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206464"/>
        <c:crosses val="autoZero"/>
        <c:auto val="1"/>
        <c:lblAlgn val="ctr"/>
        <c:lblOffset val="100"/>
        <c:tickLblSkip val="1"/>
        <c:tickMarkSkip val="1"/>
        <c:noMultiLvlLbl val="0"/>
      </c:catAx>
      <c:valAx>
        <c:axId val="1002064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204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6</c:v>
                </c:pt>
                <c:pt idx="1">
                  <c:v>4.8</c:v>
                </c:pt>
                <c:pt idx="2">
                  <c:v>3.79</c:v>
                </c:pt>
                <c:pt idx="3">
                  <c:v>4.32</c:v>
                </c:pt>
                <c:pt idx="4">
                  <c:v>4.04</c:v>
                </c:pt>
              </c:numCache>
            </c:numRef>
          </c:val>
          <c:extLst>
            <c:ext xmlns:c16="http://schemas.microsoft.com/office/drawing/2014/chart" uri="{C3380CC4-5D6E-409C-BE32-E72D297353CC}">
              <c16:uniqueId val="{00000000-35E9-4D01-AC45-DD6CEFA595A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58.04</c:v>
                </c:pt>
                <c:pt idx="1">
                  <c:v>66.33</c:v>
                </c:pt>
                <c:pt idx="2">
                  <c:v>66.180000000000007</c:v>
                </c:pt>
                <c:pt idx="3">
                  <c:v>66.28</c:v>
                </c:pt>
                <c:pt idx="4">
                  <c:v>58.85</c:v>
                </c:pt>
              </c:numCache>
            </c:numRef>
          </c:val>
          <c:extLst>
            <c:ext xmlns:c16="http://schemas.microsoft.com/office/drawing/2014/chart" uri="{C3380CC4-5D6E-409C-BE32-E72D297353CC}">
              <c16:uniqueId val="{00000001-35E9-4D01-AC45-DD6CEFA595A3}"/>
            </c:ext>
          </c:extLst>
        </c:ser>
        <c:dLbls>
          <c:showLegendKey val="0"/>
          <c:showVal val="0"/>
          <c:showCatName val="0"/>
          <c:showSerName val="0"/>
          <c:showPercent val="0"/>
          <c:showBubbleSize val="0"/>
        </c:dLbls>
        <c:gapWidth val="250"/>
        <c:overlap val="100"/>
        <c:axId val="122737024"/>
        <c:axId val="12273894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2.85</c:v>
                </c:pt>
                <c:pt idx="1">
                  <c:v>8.77</c:v>
                </c:pt>
                <c:pt idx="2">
                  <c:v>-2.71</c:v>
                </c:pt>
                <c:pt idx="3">
                  <c:v>-2.4900000000000002</c:v>
                </c:pt>
                <c:pt idx="4">
                  <c:v>-8.5500000000000007</c:v>
                </c:pt>
              </c:numCache>
            </c:numRef>
          </c:val>
          <c:smooth val="0"/>
          <c:extLst>
            <c:ext xmlns:c16="http://schemas.microsoft.com/office/drawing/2014/chart" uri="{C3380CC4-5D6E-409C-BE32-E72D297353CC}">
              <c16:uniqueId val="{00000002-35E9-4D01-AC45-DD6CEFA595A3}"/>
            </c:ext>
          </c:extLst>
        </c:ser>
        <c:dLbls>
          <c:showLegendKey val="0"/>
          <c:showVal val="0"/>
          <c:showCatName val="0"/>
          <c:showSerName val="0"/>
          <c:showPercent val="0"/>
          <c:showBubbleSize val="0"/>
        </c:dLbls>
        <c:marker val="1"/>
        <c:smooth val="0"/>
        <c:axId val="122737024"/>
        <c:axId val="122738944"/>
      </c:lineChart>
      <c:catAx>
        <c:axId val="12273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738944"/>
        <c:crosses val="autoZero"/>
        <c:auto val="1"/>
        <c:lblAlgn val="ctr"/>
        <c:lblOffset val="100"/>
        <c:tickLblSkip val="1"/>
        <c:tickMarkSkip val="1"/>
        <c:noMultiLvlLbl val="0"/>
      </c:catAx>
      <c:valAx>
        <c:axId val="12273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3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C9-4B7B-8381-0CCECE8650C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C9-4B7B-8381-0CCECE8650C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C9-4B7B-8381-0CCECE8650C1}"/>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C9-4B7B-8381-0CCECE8650C1}"/>
            </c:ext>
          </c:extLst>
        </c:ser>
        <c:ser>
          <c:idx val="4"/>
          <c:order val="4"/>
          <c:tx>
            <c:strRef>
              <c:f>[1]データシート!$A$31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0.03</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63C9-4B7B-8381-0CCECE8650C1}"/>
            </c:ext>
          </c:extLst>
        </c:ser>
        <c:ser>
          <c:idx val="5"/>
          <c:order val="5"/>
          <c:tx>
            <c:strRef>
              <c:f>[1]データシート!$A$32</c:f>
              <c:strCache>
                <c:ptCount val="1"/>
                <c:pt idx="0">
                  <c:v>相良村農業集落排水特別会計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0.14000000000000001</c:v>
                </c:pt>
                <c:pt idx="2">
                  <c:v>#N/A</c:v>
                </c:pt>
                <c:pt idx="3">
                  <c:v>0</c:v>
                </c:pt>
                <c:pt idx="4">
                  <c:v>#N/A</c:v>
                </c:pt>
                <c:pt idx="5">
                  <c:v>0.2</c:v>
                </c:pt>
                <c:pt idx="6">
                  <c:v>#N/A</c:v>
                </c:pt>
                <c:pt idx="7">
                  <c:v>0.22</c:v>
                </c:pt>
                <c:pt idx="8">
                  <c:v>#N/A</c:v>
                </c:pt>
                <c:pt idx="9">
                  <c:v>0.22</c:v>
                </c:pt>
              </c:numCache>
            </c:numRef>
          </c:val>
          <c:extLst>
            <c:ext xmlns:c16="http://schemas.microsoft.com/office/drawing/2014/chart" uri="{C3380CC4-5D6E-409C-BE32-E72D297353CC}">
              <c16:uniqueId val="{00000005-63C9-4B7B-8381-0CCECE8650C1}"/>
            </c:ext>
          </c:extLst>
        </c:ser>
        <c:ser>
          <c:idx val="6"/>
          <c:order val="6"/>
          <c:tx>
            <c:strRef>
              <c:f>[1]データシート!$A$33</c:f>
              <c:strCache>
                <c:ptCount val="1"/>
                <c:pt idx="0">
                  <c:v>相良村簡易水道特別会計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0.09</c:v>
                </c:pt>
                <c:pt idx="2">
                  <c:v>#N/A</c:v>
                </c:pt>
                <c:pt idx="3">
                  <c:v>0</c:v>
                </c:pt>
                <c:pt idx="4">
                  <c:v>#N/A</c:v>
                </c:pt>
                <c:pt idx="5">
                  <c:v>0.11</c:v>
                </c:pt>
                <c:pt idx="6">
                  <c:v>#N/A</c:v>
                </c:pt>
                <c:pt idx="7">
                  <c:v>0.12</c:v>
                </c:pt>
                <c:pt idx="8">
                  <c:v>#N/A</c:v>
                </c:pt>
                <c:pt idx="9">
                  <c:v>0.25</c:v>
                </c:pt>
              </c:numCache>
            </c:numRef>
          </c:val>
          <c:extLst>
            <c:ext xmlns:c16="http://schemas.microsoft.com/office/drawing/2014/chart" uri="{C3380CC4-5D6E-409C-BE32-E72D297353CC}">
              <c16:uniqueId val="{00000006-63C9-4B7B-8381-0CCECE8650C1}"/>
            </c:ext>
          </c:extLst>
        </c:ser>
        <c:ser>
          <c:idx val="7"/>
          <c:order val="7"/>
          <c:tx>
            <c:strRef>
              <c:f>[1]データシート!$A$34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3.16</c:v>
                </c:pt>
                <c:pt idx="2">
                  <c:v>#N/A</c:v>
                </c:pt>
                <c:pt idx="3">
                  <c:v>2.57</c:v>
                </c:pt>
                <c:pt idx="4">
                  <c:v>#N/A</c:v>
                </c:pt>
                <c:pt idx="5">
                  <c:v>2.99</c:v>
                </c:pt>
                <c:pt idx="6">
                  <c:v>#N/A</c:v>
                </c:pt>
                <c:pt idx="7">
                  <c:v>3</c:v>
                </c:pt>
                <c:pt idx="8">
                  <c:v>#N/A</c:v>
                </c:pt>
                <c:pt idx="9">
                  <c:v>1.24</c:v>
                </c:pt>
              </c:numCache>
            </c:numRef>
          </c:val>
          <c:extLst>
            <c:ext xmlns:c16="http://schemas.microsoft.com/office/drawing/2014/chart" uri="{C3380CC4-5D6E-409C-BE32-E72D297353CC}">
              <c16:uniqueId val="{00000007-63C9-4B7B-8381-0CCECE8650C1}"/>
            </c:ext>
          </c:extLst>
        </c:ser>
        <c:ser>
          <c:idx val="8"/>
          <c:order val="8"/>
          <c:tx>
            <c:strRef>
              <c:f>[1]データシート!$A$35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1.85</c:v>
                </c:pt>
                <c:pt idx="2">
                  <c:v>#N/A</c:v>
                </c:pt>
                <c:pt idx="3">
                  <c:v>1.66</c:v>
                </c:pt>
                <c:pt idx="4">
                  <c:v>#N/A</c:v>
                </c:pt>
                <c:pt idx="5">
                  <c:v>2.86</c:v>
                </c:pt>
                <c:pt idx="6">
                  <c:v>#N/A</c:v>
                </c:pt>
                <c:pt idx="7">
                  <c:v>3.37</c:v>
                </c:pt>
                <c:pt idx="8">
                  <c:v>#N/A</c:v>
                </c:pt>
                <c:pt idx="9">
                  <c:v>3.18</c:v>
                </c:pt>
              </c:numCache>
            </c:numRef>
          </c:val>
          <c:extLst>
            <c:ext xmlns:c16="http://schemas.microsoft.com/office/drawing/2014/chart" uri="{C3380CC4-5D6E-409C-BE32-E72D297353CC}">
              <c16:uniqueId val="{00000008-63C9-4B7B-8381-0CCECE8650C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5.99</c:v>
                </c:pt>
                <c:pt idx="2">
                  <c:v>#N/A</c:v>
                </c:pt>
                <c:pt idx="3">
                  <c:v>4.79</c:v>
                </c:pt>
                <c:pt idx="4">
                  <c:v>#N/A</c:v>
                </c:pt>
                <c:pt idx="5">
                  <c:v>3.78</c:v>
                </c:pt>
                <c:pt idx="6">
                  <c:v>#N/A</c:v>
                </c:pt>
                <c:pt idx="7">
                  <c:v>4.3099999999999996</c:v>
                </c:pt>
                <c:pt idx="8">
                  <c:v>#N/A</c:v>
                </c:pt>
                <c:pt idx="9">
                  <c:v>4.04</c:v>
                </c:pt>
              </c:numCache>
            </c:numRef>
          </c:val>
          <c:extLst>
            <c:ext xmlns:c16="http://schemas.microsoft.com/office/drawing/2014/chart" uri="{C3380CC4-5D6E-409C-BE32-E72D297353CC}">
              <c16:uniqueId val="{00000009-63C9-4B7B-8381-0CCECE8650C1}"/>
            </c:ext>
          </c:extLst>
        </c:ser>
        <c:dLbls>
          <c:showLegendKey val="0"/>
          <c:showVal val="0"/>
          <c:showCatName val="0"/>
          <c:showSerName val="0"/>
          <c:showPercent val="0"/>
          <c:showBubbleSize val="0"/>
        </c:dLbls>
        <c:gapWidth val="150"/>
        <c:overlap val="100"/>
        <c:axId val="122837632"/>
        <c:axId val="122855808"/>
      </c:barChart>
      <c:catAx>
        <c:axId val="12283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855808"/>
        <c:crosses val="autoZero"/>
        <c:auto val="1"/>
        <c:lblAlgn val="ctr"/>
        <c:lblOffset val="100"/>
        <c:tickLblSkip val="1"/>
        <c:tickMarkSkip val="1"/>
        <c:noMultiLvlLbl val="0"/>
      </c:catAx>
      <c:valAx>
        <c:axId val="12285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3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404</c:v>
                </c:pt>
                <c:pt idx="5">
                  <c:v>378</c:v>
                </c:pt>
                <c:pt idx="8">
                  <c:v>376</c:v>
                </c:pt>
                <c:pt idx="11">
                  <c:v>344</c:v>
                </c:pt>
                <c:pt idx="14">
                  <c:v>318</c:v>
                </c:pt>
              </c:numCache>
            </c:numRef>
          </c:val>
          <c:extLst>
            <c:ext xmlns:c16="http://schemas.microsoft.com/office/drawing/2014/chart" uri="{C3380CC4-5D6E-409C-BE32-E72D297353CC}">
              <c16:uniqueId val="{00000000-F3B7-4B80-A587-D4407F57F93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B7-4B80-A587-D4407F57F93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B7-4B80-A587-D4407F57F93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28</c:v>
                </c:pt>
                <c:pt idx="3">
                  <c:v>27</c:v>
                </c:pt>
                <c:pt idx="6">
                  <c:v>29</c:v>
                </c:pt>
                <c:pt idx="9">
                  <c:v>18</c:v>
                </c:pt>
                <c:pt idx="12">
                  <c:v>22</c:v>
                </c:pt>
              </c:numCache>
            </c:numRef>
          </c:val>
          <c:extLst>
            <c:ext xmlns:c16="http://schemas.microsoft.com/office/drawing/2014/chart" uri="{C3380CC4-5D6E-409C-BE32-E72D297353CC}">
              <c16:uniqueId val="{00000003-F3B7-4B80-A587-D4407F57F93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229</c:v>
                </c:pt>
                <c:pt idx="3">
                  <c:v>216</c:v>
                </c:pt>
                <c:pt idx="6">
                  <c:v>223</c:v>
                </c:pt>
                <c:pt idx="9">
                  <c:v>198</c:v>
                </c:pt>
                <c:pt idx="12">
                  <c:v>172</c:v>
                </c:pt>
              </c:numCache>
            </c:numRef>
          </c:val>
          <c:extLst>
            <c:ext xmlns:c16="http://schemas.microsoft.com/office/drawing/2014/chart" uri="{C3380CC4-5D6E-409C-BE32-E72D297353CC}">
              <c16:uniqueId val="{00000004-F3B7-4B80-A587-D4407F57F93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B7-4B80-A587-D4407F57F93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B7-4B80-A587-D4407F57F93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329</c:v>
                </c:pt>
                <c:pt idx="3">
                  <c:v>309</c:v>
                </c:pt>
                <c:pt idx="6">
                  <c:v>302</c:v>
                </c:pt>
                <c:pt idx="9">
                  <c:v>274</c:v>
                </c:pt>
                <c:pt idx="12">
                  <c:v>269</c:v>
                </c:pt>
              </c:numCache>
            </c:numRef>
          </c:val>
          <c:extLst>
            <c:ext xmlns:c16="http://schemas.microsoft.com/office/drawing/2014/chart" uri="{C3380CC4-5D6E-409C-BE32-E72D297353CC}">
              <c16:uniqueId val="{00000007-F3B7-4B80-A587-D4407F57F930}"/>
            </c:ext>
          </c:extLst>
        </c:ser>
        <c:dLbls>
          <c:showLegendKey val="0"/>
          <c:showVal val="0"/>
          <c:showCatName val="0"/>
          <c:showSerName val="0"/>
          <c:showPercent val="0"/>
          <c:showBubbleSize val="0"/>
        </c:dLbls>
        <c:gapWidth val="100"/>
        <c:overlap val="100"/>
        <c:axId val="122910208"/>
        <c:axId val="1229121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182</c:v>
                </c:pt>
                <c:pt idx="2">
                  <c:v>#N/A</c:v>
                </c:pt>
                <c:pt idx="3">
                  <c:v>#N/A</c:v>
                </c:pt>
                <c:pt idx="4">
                  <c:v>174</c:v>
                </c:pt>
                <c:pt idx="5">
                  <c:v>#N/A</c:v>
                </c:pt>
                <c:pt idx="6">
                  <c:v>#N/A</c:v>
                </c:pt>
                <c:pt idx="7">
                  <c:v>178</c:v>
                </c:pt>
                <c:pt idx="8">
                  <c:v>#N/A</c:v>
                </c:pt>
                <c:pt idx="9">
                  <c:v>#N/A</c:v>
                </c:pt>
                <c:pt idx="10">
                  <c:v>146</c:v>
                </c:pt>
                <c:pt idx="11">
                  <c:v>#N/A</c:v>
                </c:pt>
                <c:pt idx="12">
                  <c:v>#N/A</c:v>
                </c:pt>
                <c:pt idx="13">
                  <c:v>145</c:v>
                </c:pt>
                <c:pt idx="14">
                  <c:v>#N/A</c:v>
                </c:pt>
              </c:numCache>
            </c:numRef>
          </c:val>
          <c:smooth val="0"/>
          <c:extLst>
            <c:ext xmlns:c16="http://schemas.microsoft.com/office/drawing/2014/chart" uri="{C3380CC4-5D6E-409C-BE32-E72D297353CC}">
              <c16:uniqueId val="{00000008-F3B7-4B80-A587-D4407F57F930}"/>
            </c:ext>
          </c:extLst>
        </c:ser>
        <c:dLbls>
          <c:showLegendKey val="0"/>
          <c:showVal val="0"/>
          <c:showCatName val="0"/>
          <c:showSerName val="0"/>
          <c:showPercent val="0"/>
          <c:showBubbleSize val="0"/>
        </c:dLbls>
        <c:marker val="1"/>
        <c:smooth val="0"/>
        <c:axId val="122910208"/>
        <c:axId val="122912128"/>
      </c:lineChart>
      <c:catAx>
        <c:axId val="12291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912128"/>
        <c:crosses val="autoZero"/>
        <c:auto val="1"/>
        <c:lblAlgn val="ctr"/>
        <c:lblOffset val="100"/>
        <c:tickLblSkip val="1"/>
        <c:tickMarkSkip val="1"/>
        <c:noMultiLvlLbl val="0"/>
      </c:catAx>
      <c:valAx>
        <c:axId val="122912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1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2781</c:v>
                </c:pt>
                <c:pt idx="5">
                  <c:v>2713</c:v>
                </c:pt>
                <c:pt idx="8">
                  <c:v>2685</c:v>
                </c:pt>
                <c:pt idx="11">
                  <c:v>2929</c:v>
                </c:pt>
                <c:pt idx="14">
                  <c:v>2943</c:v>
                </c:pt>
              </c:numCache>
            </c:numRef>
          </c:val>
          <c:extLst>
            <c:ext xmlns:c16="http://schemas.microsoft.com/office/drawing/2014/chart" uri="{C3380CC4-5D6E-409C-BE32-E72D297353CC}">
              <c16:uniqueId val="{00000000-BC9F-458E-9C56-86A2027333D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213</c:v>
                </c:pt>
                <c:pt idx="5">
                  <c:v>183</c:v>
                </c:pt>
                <c:pt idx="8">
                  <c:v>163</c:v>
                </c:pt>
                <c:pt idx="11">
                  <c:v>154</c:v>
                </c:pt>
                <c:pt idx="14">
                  <c:v>151</c:v>
                </c:pt>
              </c:numCache>
            </c:numRef>
          </c:val>
          <c:extLst>
            <c:ext xmlns:c16="http://schemas.microsoft.com/office/drawing/2014/chart" uri="{C3380CC4-5D6E-409C-BE32-E72D297353CC}">
              <c16:uniqueId val="{00000001-BC9F-458E-9C56-86A2027333D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1697</c:v>
                </c:pt>
                <c:pt idx="5">
                  <c:v>2020</c:v>
                </c:pt>
                <c:pt idx="8">
                  <c:v>2010</c:v>
                </c:pt>
                <c:pt idx="11">
                  <c:v>1859</c:v>
                </c:pt>
                <c:pt idx="14">
                  <c:v>1737</c:v>
                </c:pt>
              </c:numCache>
            </c:numRef>
          </c:val>
          <c:extLst>
            <c:ext xmlns:c16="http://schemas.microsoft.com/office/drawing/2014/chart" uri="{C3380CC4-5D6E-409C-BE32-E72D297353CC}">
              <c16:uniqueId val="{00000002-BC9F-458E-9C56-86A2027333D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9F-458E-9C56-86A2027333D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9F-458E-9C56-86A2027333D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9F-458E-9C56-86A2027333D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443</c:v>
                </c:pt>
                <c:pt idx="3">
                  <c:v>488</c:v>
                </c:pt>
                <c:pt idx="6">
                  <c:v>590</c:v>
                </c:pt>
                <c:pt idx="9">
                  <c:v>580</c:v>
                </c:pt>
                <c:pt idx="12">
                  <c:v>558</c:v>
                </c:pt>
              </c:numCache>
            </c:numRef>
          </c:val>
          <c:extLst>
            <c:ext xmlns:c16="http://schemas.microsoft.com/office/drawing/2014/chart" uri="{C3380CC4-5D6E-409C-BE32-E72D297353CC}">
              <c16:uniqueId val="{00000006-BC9F-458E-9C56-86A2027333D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159</c:v>
                </c:pt>
                <c:pt idx="3">
                  <c:v>126</c:v>
                </c:pt>
                <c:pt idx="6">
                  <c:v>110</c:v>
                </c:pt>
                <c:pt idx="9">
                  <c:v>119</c:v>
                </c:pt>
                <c:pt idx="12">
                  <c:v>106</c:v>
                </c:pt>
              </c:numCache>
            </c:numRef>
          </c:val>
          <c:extLst>
            <c:ext xmlns:c16="http://schemas.microsoft.com/office/drawing/2014/chart" uri="{C3380CC4-5D6E-409C-BE32-E72D297353CC}">
              <c16:uniqueId val="{00000007-BC9F-458E-9C56-86A2027333D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1917</c:v>
                </c:pt>
                <c:pt idx="3">
                  <c:v>1752</c:v>
                </c:pt>
                <c:pt idx="6">
                  <c:v>1607</c:v>
                </c:pt>
                <c:pt idx="9">
                  <c:v>1514</c:v>
                </c:pt>
                <c:pt idx="12">
                  <c:v>1355</c:v>
                </c:pt>
              </c:numCache>
            </c:numRef>
          </c:val>
          <c:extLst>
            <c:ext xmlns:c16="http://schemas.microsoft.com/office/drawing/2014/chart" uri="{C3380CC4-5D6E-409C-BE32-E72D297353CC}">
              <c16:uniqueId val="{00000008-BC9F-458E-9C56-86A2027333D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9F-458E-9C56-86A2027333D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2937</c:v>
                </c:pt>
                <c:pt idx="3">
                  <c:v>2867</c:v>
                </c:pt>
                <c:pt idx="6">
                  <c:v>2859</c:v>
                </c:pt>
                <c:pt idx="9">
                  <c:v>3073</c:v>
                </c:pt>
                <c:pt idx="12">
                  <c:v>3147</c:v>
                </c:pt>
              </c:numCache>
            </c:numRef>
          </c:val>
          <c:extLst>
            <c:ext xmlns:c16="http://schemas.microsoft.com/office/drawing/2014/chart" uri="{C3380CC4-5D6E-409C-BE32-E72D297353CC}">
              <c16:uniqueId val="{0000000A-BC9F-458E-9C56-86A2027333D8}"/>
            </c:ext>
          </c:extLst>
        </c:ser>
        <c:dLbls>
          <c:showLegendKey val="0"/>
          <c:showVal val="0"/>
          <c:showCatName val="0"/>
          <c:showSerName val="0"/>
          <c:showPercent val="0"/>
          <c:showBubbleSize val="0"/>
        </c:dLbls>
        <c:gapWidth val="100"/>
        <c:overlap val="100"/>
        <c:axId val="130350464"/>
        <c:axId val="1308195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764</c:v>
                </c:pt>
                <c:pt idx="2">
                  <c:v>#N/A</c:v>
                </c:pt>
                <c:pt idx="3">
                  <c:v>#N/A</c:v>
                </c:pt>
                <c:pt idx="4">
                  <c:v>317</c:v>
                </c:pt>
                <c:pt idx="5">
                  <c:v>#N/A</c:v>
                </c:pt>
                <c:pt idx="6">
                  <c:v>#N/A</c:v>
                </c:pt>
                <c:pt idx="7">
                  <c:v>308</c:v>
                </c:pt>
                <c:pt idx="8">
                  <c:v>#N/A</c:v>
                </c:pt>
                <c:pt idx="9">
                  <c:v>#N/A</c:v>
                </c:pt>
                <c:pt idx="10">
                  <c:v>345</c:v>
                </c:pt>
                <c:pt idx="11">
                  <c:v>#N/A</c:v>
                </c:pt>
                <c:pt idx="12">
                  <c:v>#N/A</c:v>
                </c:pt>
                <c:pt idx="13">
                  <c:v>335</c:v>
                </c:pt>
                <c:pt idx="14">
                  <c:v>#N/A</c:v>
                </c:pt>
              </c:numCache>
            </c:numRef>
          </c:val>
          <c:smooth val="0"/>
          <c:extLst>
            <c:ext xmlns:c16="http://schemas.microsoft.com/office/drawing/2014/chart" uri="{C3380CC4-5D6E-409C-BE32-E72D297353CC}">
              <c16:uniqueId val="{0000000B-BC9F-458E-9C56-86A2027333D8}"/>
            </c:ext>
          </c:extLst>
        </c:ser>
        <c:dLbls>
          <c:showLegendKey val="0"/>
          <c:showVal val="0"/>
          <c:showCatName val="0"/>
          <c:showSerName val="0"/>
          <c:showPercent val="0"/>
          <c:showBubbleSize val="0"/>
        </c:dLbls>
        <c:marker val="1"/>
        <c:smooth val="0"/>
        <c:axId val="130350464"/>
        <c:axId val="130819584"/>
      </c:lineChart>
      <c:catAx>
        <c:axId val="13035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819584"/>
        <c:crosses val="autoZero"/>
        <c:auto val="1"/>
        <c:lblAlgn val="ctr"/>
        <c:lblOffset val="100"/>
        <c:tickLblSkip val="1"/>
        <c:tickMarkSkip val="1"/>
        <c:noMultiLvlLbl val="0"/>
      </c:catAx>
      <c:valAx>
        <c:axId val="13081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5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1464</c:v>
                </c:pt>
                <c:pt idx="1">
                  <c:v>1404</c:v>
                </c:pt>
                <c:pt idx="2">
                  <c:v>1232</c:v>
                </c:pt>
              </c:numCache>
            </c:numRef>
          </c:val>
          <c:extLst>
            <c:ext xmlns:c16="http://schemas.microsoft.com/office/drawing/2014/chart" uri="{C3380CC4-5D6E-409C-BE32-E72D297353CC}">
              <c16:uniqueId val="{00000000-B6A7-4A32-989D-228D4C8EF2D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B6A7-4A32-989D-228D4C8EF2D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272</c:v>
                </c:pt>
                <c:pt idx="1">
                  <c:v>274</c:v>
                </c:pt>
                <c:pt idx="2">
                  <c:v>306</c:v>
                </c:pt>
              </c:numCache>
            </c:numRef>
          </c:val>
          <c:extLst>
            <c:ext xmlns:c16="http://schemas.microsoft.com/office/drawing/2014/chart" uri="{C3380CC4-5D6E-409C-BE32-E72D297353CC}">
              <c16:uniqueId val="{00000002-B6A7-4A32-989D-228D4C8EF2D7}"/>
            </c:ext>
          </c:extLst>
        </c:ser>
        <c:dLbls>
          <c:showLegendKey val="0"/>
          <c:showVal val="0"/>
          <c:showCatName val="0"/>
          <c:showSerName val="0"/>
          <c:showPercent val="0"/>
          <c:showBubbleSize val="0"/>
        </c:dLbls>
        <c:gapWidth val="120"/>
        <c:overlap val="100"/>
        <c:axId val="130604416"/>
        <c:axId val="130634880"/>
      </c:barChart>
      <c:catAx>
        <c:axId val="13060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634880"/>
        <c:crosses val="autoZero"/>
        <c:auto val="1"/>
        <c:lblAlgn val="ctr"/>
        <c:lblOffset val="100"/>
        <c:tickLblSkip val="1"/>
        <c:tickMarkSkip val="1"/>
        <c:noMultiLvlLbl val="0"/>
      </c:catAx>
      <c:valAx>
        <c:axId val="130634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60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{FD73F4B9-7BA4-4D20-B01F-666ACC1E3C44}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9A4-44A3-9DEB-95B87A9CD8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{6572A734-73D6-48F5-8BEF-00434714E41B}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4-44A3-9DEB-95B87A9CD8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{5125C9B0-482C-46CA-844E-9E5C7929EDFF}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4-44A3-9DEB-95B87A9CD8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{8163CFC3-33BC-4E2C-BC21-F600800B075F}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4-44A3-9DEB-95B87A9CD8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{60E97483-646A-4513-8F84-BBC8B854032F}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4-44A3-9DEB-95B87A9CD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{EE9444D4-DE25-466C-8B40-D8E9B23CFA9A}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9A4-44A3-9DEB-95B87A9CD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{E286056F-1748-4992-A223-CE869F14F1E5}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9A4-44A3-9DEB-95B87A9CD89C}"/>
                </c:ext>
              </c:extLst>
            </c:dLbl>
            <c:dLbl>
              <c:idx val="24"/>
              <c:layout>
                <c:manualLayout>
                  <c:x val="-4.579756960512417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{AD998C35-E7A5-4005-90D9-141DF44C9EE6}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9A4-44A3-9DEB-95B87A9CD89C}"/>
                </c:ext>
              </c:extLst>
            </c:dLbl>
            <c:dLbl>
              <c:idx val="32"/>
              <c:layout>
                <c:manualLayout>
                  <c:x val="-1.8492831334020431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{979B6A58-5AE1-4BC4-AA74-C9E4CCB859A1}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9A4-44A3-9DEB-95B87A9CD8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48.1</c:v>
                </c:pt>
                <c:pt idx="16">
                  <c:v>50</c:v>
                </c:pt>
                <c:pt idx="24">
                  <c:v>51.7</c:v>
                </c:pt>
                <c:pt idx="32">
                  <c:v>51.7</c:v>
                </c:pt>
              </c:numCache>
            </c:numRef>
          </c:xVal>
          <c:yVal>
            <c:numRef>
              <c:f>公会計指標分析・財政指標組合せ分析表!$BP$51:$DC$51</c:f>
              <c:numCache>
                <c:formatCode>#,##0.0;"▲ "#,##0.0</c:formatCode>
                <c:ptCount val="40"/>
                <c:pt idx="8">
                  <c:v>16.7</c:v>
                </c:pt>
                <c:pt idx="16">
                  <c:v>16.600000000000001</c:v>
                </c:pt>
                <c:pt idx="24">
                  <c:v>19.2</c:v>
                </c:pt>
                <c:pt idx="32">
                  <c:v>18.7</c:v>
                </c:pt>
              </c:numCache>
            </c:numRef>
          </c:yVal>
          <c:smooth val="0"/>
          <c:extLst>
            <c:ext xmlns:c16="http://schemas.microsoft.com/office/drawing/2014/chart" uri="{C3380CC4-5D6E-409C-BE32-E72D297353CC}">
              <c16:uniqueId val="{00000009-39A4-44A3-9DEB-95B87A9CD8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{4EBD5F7E-4D2F-451D-A773-0C4DEB9CAF49}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9A4-44A3-9DEB-95B87A9CD8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{13728C49-282C-45E4-960C-292137EDD95B}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4-44A3-9DEB-95B87A9CD8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{65988225-5431-4098-89F6-DA51AC25753B}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4-44A3-9DEB-95B87A9CD8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{D6538DF9-DA9C-4596-831B-38C9A125BD28}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4-44A3-9DEB-95B87A9CD8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{ABB8C3A9-5A97-45B3-ADEB-E94E9DDE63EA}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4-44A3-9DEB-95B87A9CD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{A800F677-2440-4271-B035-785B406F04DE}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9A4-44A3-9DEB-95B87A9CD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{A11CAE27-FEFF-4895-BB40-72360A23E975}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9A4-44A3-9DEB-95B87A9CD89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{C63B1692-5231-4296-B6A0-A87A85040848}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9A4-44A3-9DEB-95B87A9CD89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{7A437390-DA2A-4B78-AECC-7E04A255CF24}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9A4-44A3-9DEB-95B87A9CD8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39A4-44A3-9DEB-95B87A9CD89C}"/>
            </c:ext>
          </c:extLst>
        </c:ser>
        <c:dLbls>
          <c:showLegendKey val="0"/>
          <c:showVal val="1"/>
          <c:showCatName val="0"/>
          <c:showSerName val="0"/>
          <c:showPercent val="0"/>
          <c:showBubbleSize val="0"/>
        </c:dLbls>
        <c:axId val="145991936"/>
        <c:axId val="145998208"/>
      </c:scatterChart>
      <c:valAx>
        <c:axId val="145991936"/>
        <c:scaling>
          <c:orientation val="minMax"/>
          <c:max val="60"/>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998208"/>
        <c:crosses val="autoZero"/>
        <c:crossBetween val="midCat"/>
      </c:valAx>
      <c:valAx>
        <c:axId val="145998208"/>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99193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{9637C29E-85E2-46F1-B958-AB07A1EA5580}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B8B-4BCF-BFF8-B20C6491CC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{E834831D-D514-4593-8FFB-27A8BFC80571}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8B-4BCF-BFF8-B20C6491CC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{6C0C88D4-83D4-4072-AC47-F74F8334C13F}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8B-4BCF-BFF8-B20C6491CC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{3B26450C-EC76-4DBD-BCF4-C390243EC71E}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8B-4BCF-BFF8-B20C6491CC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{918AEF12-4CA4-4EDA-B1A0-EF8503A3FCCF}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8B-4BCF-BFF8-B20C6491CC3A}"/>
                </c:ext>
              </c:extLst>
            </c:dLbl>
            <c:dLbl>
              <c:idx val="8"/>
              <c:layout>
                <c:manualLayout>
                  <c:x val="-2.9688777924810925E-2"/>
                  <c:y val="-8.062910856650458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{B5C5990B-4FD3-4CC0-B32D-C926D647971A}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B8B-4BCF-BFF8-B20C6491CC3A}"/>
                </c:ext>
              </c:extLst>
            </c:dLbl>
            <c:dLbl>
              <c:idx val="16"/>
              <c:layout>
                <c:manualLayout>
                  <c:x val="-3.3707205313410343E-2"/>
                  <c:y val="-4.420418560908339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{7F555656-00DB-4F20-9DFA-8F262DEDD9D2}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B8B-4BCF-BFF8-B20C6491CC3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{0283DD1B-A4EE-48C9-8DE6-DE674FAEB9C7}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B8B-4BCF-BFF8-B20C6491CC3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{1BBAEEAC-758C-4F76-BB4D-11DB22130C64}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B8B-4BCF-BFF8-B20C6491CC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9.6999999999999993</c:v>
                </c:pt>
                <c:pt idx="16">
                  <c:v>9.6</c:v>
                </c:pt>
                <c:pt idx="24">
                  <c:v>9</c:v>
                </c:pt>
                <c:pt idx="32">
                  <c:v>8.6</c:v>
                </c:pt>
              </c:numCache>
            </c:numRef>
          </c:xVal>
          <c:yVal>
            <c:numRef>
              <c:f>公会計指標分析・財政指標組合せ分析表!$BP$73:$DC$73</c:f>
              <c:numCache>
                <c:formatCode>#,##0.0;"▲ "#,##0.0</c:formatCode>
                <c:ptCount val="40"/>
                <c:pt idx="0">
                  <c:v>42.2</c:v>
                </c:pt>
                <c:pt idx="8">
                  <c:v>16.7</c:v>
                </c:pt>
                <c:pt idx="16">
                  <c:v>16.600000000000001</c:v>
                </c:pt>
                <c:pt idx="24">
                  <c:v>19.2</c:v>
                </c:pt>
                <c:pt idx="32">
                  <c:v>18.7</c:v>
                </c:pt>
              </c:numCache>
            </c:numRef>
          </c:yVal>
          <c:smooth val="0"/>
          <c:extLst>
            <c:ext xmlns:c16="http://schemas.microsoft.com/office/drawing/2014/chart" uri="{C3380CC4-5D6E-409C-BE32-E72D297353CC}">
              <c16:uniqueId val="{00000009-5B8B-4BCF-BFF8-B20C6491CC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{0FAA12BB-161B-4837-B1D7-F5F374DD24D3}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B8B-4BCF-BFF8-B20C6491CC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{3F5D9FDA-FB46-43B7-9A73-9622D33AA678}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8B-4BCF-BFF8-B20C6491CC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{D24CE3E4-2E75-4369-B309-ED13B500DE8A}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8B-4BCF-BFF8-B20C6491CC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{3E3AB2EE-D4DC-409E-AD21-78CECDE17AA4}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8B-4BCF-BFF8-B20C6491CC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{DAED1F6B-6306-49B3-AE89-3B9B70E46611}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8B-4BCF-BFF8-B20C6491CC3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{31F80798-8B5E-4C31-977E-E9BBF856B952}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B8B-4BCF-BFF8-B20C6491CC3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{A2120628-E925-4FE4-B3D5-9C6D2DDEA611}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B8B-4BCF-BFF8-B20C6491CC3A}"/>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{8826D1D2-7782-4811-AB55-C62B2E287565}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B8B-4BCF-BFF8-B20C6491CC3A}"/>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{779DBC6A-FB79-4FC3-A81F-A3AAD7FCA408}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B8B-4BCF-BFF8-B20C6491CC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8B-4BCF-BFF8-B20C6491CC3A}"/>
            </c:ext>
          </c:extLst>
        </c:ser>
        <c:dLbls>
          <c:showLegendKey val="0"/>
          <c:showVal val="1"/>
          <c:showCatName val="0"/>
          <c:showSerName val="0"/>
          <c:showPercent val="0"/>
          <c:showBubbleSize val="0"/>
        </c:dLbls>
        <c:axId val="146868096"/>
        <c:axId val="146903040"/>
      </c:scatterChart>
      <c:valAx>
        <c:axId val="146868096"/>
        <c:scaling>
          <c:orientation val="minMax"/>
          <c:max val="10.6"/>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903040"/>
        <c:crosses val="autoZero"/>
        <c:crossBetween val="midCat"/>
      </c:valAx>
      <c:valAx>
        <c:axId val="146903040"/>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86809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毎年、元利償還金が減額となっているが、令和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年度から数年は過疎対策事業債の償還額が増加する見込みとなっている。また、令和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年から令和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年度にかけて簡易水道特別会計の工事に伴う起債償還額の増加も見込まれ公営企業債の元利償還金に対する繰入金が増加する見込みである。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今後、事業内容を精査し、新発債の発行の抑制を図る。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毎年、基金利子のみ増加している状況にあり、現状では、積立及び取り崩す予定はない。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村道廻谷線道路改良事業、学校給食共同調理場改修事業、運動公園改修事業及び総合体育館改修事業等にかかる過疎対策事業債の借入額が増え、地方債残高が増加した。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公営企業債等繰入金見込額は年々減少しているが、令和３年度から令和７年度にかけ簡易水道特別会計の工事にかかる起債償還額が増えるため、それに伴い繰入金見込額も増加する見込みである。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村道廻谷線道路改良事業、学校給食共同調理場改修事業、総合体育館改修事業、運動公園改修事業等の事業費の増加により、財政調整基金の取崩を行った。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地域振興基金はふるさと応援寄附金の増加により平成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千円積立額が増加した。今後もふるさと応援寄附金額が同程度見込まれ、基金積立額も増加する見込みである。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今後も、道路改修等事業費の大きな事業があるため、財政調整基金を取り崩しながらの財政運営が見込まれる。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学校や村有施設の老朽化対策に向け、特定目的基金への積立移行も検討する必要がある。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②・・・奨学基金：奨学金の貸与資金に充てるため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③・・・土地改良事業基金：土地改良事業費に充てるため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④・・・地域振興基金：ふるさと応援寄附金条例に規定された事業に要する経費に充てるため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a:t>
          </a:r>
          <a:r>
            <a:rPr kumimoji="1" lang="ja-JP" altLang="en-US" sz="1300">
              <a:solidFill>
                <a:schemeClr val="dk1"/>
              </a:solidFill>
              <a:effectLst/>
              <a:latin typeface="+mn-lt"/>
              <a:ea typeface="+mn-ea"/>
              <a:cs typeface="+mn-cs"/>
            </a:rPr>
            <a:t>増減なし</a:t>
          </a:r>
          <a:endParaRPr lang="ja-JP" altLang="ja-JP" sz="1300">
            <a:effectLst/>
          </a:endParaRPr>
        </a:p>
        <a:p>
          <a:r>
            <a:rPr kumimoji="1" lang="ja-JP" altLang="ja-JP" sz="1300">
              <a:solidFill>
                <a:schemeClr val="dk1"/>
              </a:solidFill>
              <a:effectLst/>
              <a:latin typeface="+mn-lt"/>
              <a:ea typeface="+mn-ea"/>
              <a:cs typeface="+mn-cs"/>
            </a:rPr>
            <a:t>　②・・・奨学基金：</a:t>
          </a:r>
          <a:r>
            <a:rPr kumimoji="1" lang="ja-JP" altLang="en-US" sz="1300">
              <a:solidFill>
                <a:schemeClr val="dk1"/>
              </a:solidFill>
              <a:effectLst/>
              <a:latin typeface="+mn-lt"/>
              <a:ea typeface="+mn-ea"/>
              <a:cs typeface="+mn-cs"/>
            </a:rPr>
            <a:t>利子分増</a:t>
          </a:r>
          <a:endParaRPr lang="ja-JP" altLang="ja-JP" sz="1300">
            <a:effectLst/>
          </a:endParaRPr>
        </a:p>
        <a:p>
          <a:r>
            <a:rPr kumimoji="1" lang="ja-JP" altLang="ja-JP" sz="1300">
              <a:solidFill>
                <a:schemeClr val="dk1"/>
              </a:solidFill>
              <a:effectLst/>
              <a:latin typeface="+mn-lt"/>
              <a:ea typeface="+mn-ea"/>
              <a:cs typeface="+mn-cs"/>
            </a:rPr>
            <a:t>　③・・・土地改良事業基金：</a:t>
          </a:r>
          <a:r>
            <a:rPr kumimoji="1" lang="ja-JP" altLang="en-US" sz="1300">
              <a:solidFill>
                <a:schemeClr val="dk1"/>
              </a:solidFill>
              <a:effectLst/>
              <a:latin typeface="+mn-lt"/>
              <a:ea typeface="+mn-ea"/>
              <a:cs typeface="+mn-cs"/>
            </a:rPr>
            <a:t>利子分増</a:t>
          </a:r>
          <a:endParaRPr lang="ja-JP" altLang="ja-JP" sz="1300">
            <a:effectLst/>
          </a:endParaRPr>
        </a:p>
        <a:p>
          <a:r>
            <a:rPr kumimoji="1" lang="ja-JP" altLang="ja-JP" sz="1300">
              <a:solidFill>
                <a:schemeClr val="dk1"/>
              </a:solidFill>
              <a:effectLst/>
              <a:latin typeface="+mn-lt"/>
              <a:ea typeface="+mn-ea"/>
              <a:cs typeface="+mn-cs"/>
            </a:rPr>
            <a:t>　④・・・地域振興基金：ふるさと応援寄附金</a:t>
          </a:r>
          <a:r>
            <a:rPr kumimoji="1" lang="ja-JP" altLang="en-US" sz="1300">
              <a:solidFill>
                <a:schemeClr val="dk1"/>
              </a:solidFill>
              <a:effectLst/>
              <a:latin typeface="+mn-lt"/>
              <a:ea typeface="+mn-ea"/>
              <a:cs typeface="+mn-cs"/>
            </a:rPr>
            <a:t>が増加したため基金額が増加した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a:t>
          </a:r>
          <a:r>
            <a:rPr kumimoji="1" lang="ja-JP" altLang="en-US" sz="1300">
              <a:solidFill>
                <a:schemeClr val="dk1"/>
              </a:solidFill>
              <a:effectLst/>
              <a:latin typeface="+mn-lt"/>
              <a:ea typeface="+mn-ea"/>
              <a:cs typeface="+mn-cs"/>
            </a:rPr>
            <a:t>今のところ、基金を利用する計画はないため現状維持が見込まれる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②・・・奨学基金：</a:t>
          </a:r>
          <a:r>
            <a:rPr kumimoji="1" lang="ja-JP" altLang="en-US" sz="1300">
              <a:solidFill>
                <a:schemeClr val="dk1"/>
              </a:solidFill>
              <a:effectLst/>
              <a:latin typeface="+mn-lt"/>
              <a:ea typeface="+mn-ea"/>
              <a:cs typeface="+mn-cs"/>
            </a:rPr>
            <a:t>債権と貸付額のバランスを見ながら奨学金の貸与計画を行う予定</a:t>
          </a:r>
          <a:endParaRPr lang="ja-JP" altLang="ja-JP" sz="1300">
            <a:effectLst/>
          </a:endParaRPr>
        </a:p>
        <a:p>
          <a:r>
            <a:rPr kumimoji="1" lang="ja-JP" altLang="ja-JP" sz="1300">
              <a:solidFill>
                <a:schemeClr val="dk1"/>
              </a:solidFill>
              <a:effectLst/>
              <a:latin typeface="+mn-lt"/>
              <a:ea typeface="+mn-ea"/>
              <a:cs typeface="+mn-cs"/>
            </a:rPr>
            <a:t>　③・・・土地改良事業基金：今のところ、基金を利用する計画はないため現状維持</a:t>
          </a:r>
          <a:r>
            <a:rPr kumimoji="1" lang="ja-JP" altLang="en-US" sz="1300">
              <a:solidFill>
                <a:schemeClr val="dk1"/>
              </a:solidFill>
              <a:effectLst/>
              <a:latin typeface="+mn-lt"/>
              <a:ea typeface="+mn-ea"/>
              <a:cs typeface="+mn-cs"/>
            </a:rPr>
            <a:t>（利子分のみ増）</a:t>
          </a:r>
          <a:r>
            <a:rPr kumimoji="1" lang="ja-JP" altLang="ja-JP" sz="1300">
              <a:solidFill>
                <a:schemeClr val="dk1"/>
              </a:solidFill>
              <a:effectLst/>
              <a:latin typeface="+mn-lt"/>
              <a:ea typeface="+mn-ea"/>
              <a:cs typeface="+mn-cs"/>
            </a:rPr>
            <a:t>が見込まれる</a:t>
          </a:r>
          <a:endParaRPr lang="ja-JP" altLang="ja-JP" sz="1300">
            <a:effectLst/>
          </a:endParaRPr>
        </a:p>
        <a:p>
          <a:r>
            <a:rPr kumimoji="1" lang="ja-JP" altLang="ja-JP" sz="1300">
              <a:solidFill>
                <a:schemeClr val="dk1"/>
              </a:solidFill>
              <a:effectLst/>
              <a:latin typeface="+mn-lt"/>
              <a:ea typeface="+mn-ea"/>
              <a:cs typeface="+mn-cs"/>
            </a:rPr>
            <a:t>　④・・・地域振興基金：ふるさと応援寄附金</a:t>
          </a:r>
          <a:r>
            <a:rPr kumimoji="1" lang="ja-JP" altLang="en-US" sz="1300">
              <a:solidFill>
                <a:schemeClr val="dk1"/>
              </a:solidFill>
              <a:effectLst/>
              <a:latin typeface="+mn-lt"/>
              <a:ea typeface="+mn-ea"/>
              <a:cs typeface="+mn-cs"/>
            </a:rPr>
            <a:t>が平成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年度より増加し、平成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年度は積立額が更に増加しており、今後も平成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年度と同程度の増加が見込まれる。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年度以降、村道廻谷線道路改修事業、学校共同調理場改修事業等大型の事業増加による財源不足のため、財政調整基金の取崩を行っている。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令和元年度も村道平原十島線道路改良事業や村道小森新深田線道路改良事業等の事業費増加により、財政調整基金の取崩を行う予定である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学校や村有施設の老朽化対策に向け、特定目的基金への積立移行も検討する必要がある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また、災害等不測の事態に備えるために必要であるため、国債売却益等が出た場合には積立を行っていく予定である。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給食共同調理場の建替や、簡易水道施設の新規整備などで償却率の上昇が抑えられ、全国および県平均より低い数値となっている。しかし、老朽化による除却対象施設や、令和元年度に実施した耐震劣化診断で補強の必要ありと判断された施設を複数保有しており、令和２年度策定予定の公共施設個別施設計画でマネジメント方針を固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6" name="直線コネクタ 65"/>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69"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0" name="直線コネクタ 69"/>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1" name="有形固定資産減価償却率平均値テキスト"/>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2" name="フローチャート: 判断 71"/>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3" name="フローチャート: 判断 72"/>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4" name="フローチャート: 判断 73"/>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5" name="フローチャート: 判断 74"/>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168456</xdr:rowOff>
    </xdr:from>
    <xdr:to>
      <xdr:col>23</xdr:col>
      <xdr:colOff>136525</xdr:colOff>
      <xdr:row>31</xdr:row>
      <xdr:rowOff>98606</xdr:rowOff>
    </xdr:to>
    <xdr:sp macro="" textlink="">
      <xdr:nvSpPr>
        <xdr:cNvPr id="81" name="楕円 80"/>
        <xdr:cNvSpPr/>
      </xdr:nvSpPr>
      <xdr:spPr>
        <a:xfrm>
          <a:off x="47117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146883</xdr:rowOff>
    </xdr:from>
    <xdr:ext cx="405111" cy="259045"/>
    <xdr:sp macro="" textlink="">
      <xdr:nvSpPr>
        <xdr:cNvPr id="82" name="有形固定資産減価償却率該当値テキスト"/>
        <xdr:cNvSpPr txBox="1"/>
      </xdr:nvSpPr>
      <xdr:spPr>
        <a:xfrm>
          <a:off x="4813300" y="6061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83" name="楕円 82"/>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47806</xdr:rowOff>
    </xdr:to>
    <xdr:cxnSp macro="">
      <xdr:nvCxnSpPr>
        <xdr:cNvPr id="84" name="直線コネクタ 83"/>
        <xdr:cNvCxnSpPr/>
      </xdr:nvCxnSpPr>
      <xdr:spPr>
        <a:xfrm>
          <a:off x="4051300" y="613428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85" name="楕円 84"/>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47806</xdr:rowOff>
    </xdr:from>
    <xdr:to>
      <xdr:col>19</xdr:col>
      <xdr:colOff>136525</xdr:colOff>
      <xdr:row>31</xdr:row>
      <xdr:rowOff>100239</xdr:rowOff>
    </xdr:to>
    <xdr:cxnSp macro="">
      <xdr:nvCxnSpPr>
        <xdr:cNvPr id="86" name="直線コネクタ 85"/>
        <xdr:cNvCxnSpPr/>
      </xdr:nvCxnSpPr>
      <xdr:spPr>
        <a:xfrm flipV="1">
          <a:off x="3289300" y="613428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108041</xdr:rowOff>
    </xdr:from>
    <xdr:to>
      <xdr:col>11</xdr:col>
      <xdr:colOff>187325</xdr:colOff>
      <xdr:row>32</xdr:row>
      <xdr:rowOff>38191</xdr:rowOff>
    </xdr:to>
    <xdr:sp macro="" textlink="">
      <xdr:nvSpPr>
        <xdr:cNvPr id="87" name="楕円 86"/>
        <xdr:cNvSpPr/>
      </xdr:nvSpPr>
      <xdr:spPr>
        <a:xfrm>
          <a:off x="2476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158841</xdr:rowOff>
    </xdr:to>
    <xdr:cxnSp macro="">
      <xdr:nvCxnSpPr>
        <xdr:cNvPr id="88" name="直線コネクタ 87"/>
        <xdr:cNvCxnSpPr/>
      </xdr:nvCxnSpPr>
      <xdr:spPr>
        <a:xfrm flipV="1">
          <a:off x="2527300" y="618671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89"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0"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1" name="n_3aveValue有形固定資産減価償却率"/>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89733</xdr:rowOff>
    </xdr:from>
    <xdr:ext cx="405111" cy="259045"/>
    <xdr:sp macro="" textlink="">
      <xdr:nvSpPr>
        <xdr:cNvPr id="92" name="n_1mainValue有形固定資産減価償却率"/>
        <xdr:cNvSpPr txBox="1"/>
      </xdr:nvSpPr>
      <xdr:spPr>
        <a:xfrm>
          <a:off x="38360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93" name="n_2mainValue有形固定資産減価償却率"/>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29318</xdr:rowOff>
    </xdr:from>
    <xdr:ext cx="405111" cy="259045"/>
    <xdr:sp macro="" textlink="">
      <xdr:nvSpPr>
        <xdr:cNvPr id="94" name="n_3mainValue有形固定資産減価償却率"/>
        <xdr:cNvSpPr txBox="1"/>
      </xdr:nvSpPr>
      <xdr:spPr>
        <a:xfrm>
          <a:off x="2324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債務償還比率は類似団体よりも高く推移している。これは、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村道廻谷線道路改良事業、学校給食共同調理場改修事業、運動公園改修事業及び総合体育館改修事業等にかかる過疎対策事業債の借入額が増え、地方債残高が増加した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ことが一因に挙げられる。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年度にかけては、簡易水道事業の工事費にかかる償還額が増加する見込となっているため、債務償還比率は増加する見込である。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3" name="直線コネクタ 122"/>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6"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7" name="直線コネクタ 126"/>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8"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9" name="フローチャート: 判断 128"/>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0" name="フローチャート: 判断 129"/>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163710</xdr:rowOff>
    </xdr:from>
    <xdr:to>
      <xdr:col>76</xdr:col>
      <xdr:colOff>73025</xdr:colOff>
      <xdr:row>31</xdr:row>
      <xdr:rowOff>93860</xdr:rowOff>
    </xdr:to>
    <xdr:sp macro="" textlink="">
      <xdr:nvSpPr>
        <xdr:cNvPr id="136" name="楕円 135"/>
        <xdr:cNvSpPr/>
      </xdr:nvSpPr>
      <xdr:spPr>
        <a:xfrm>
          <a:off x="14744700" y="60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15137</xdr:rowOff>
    </xdr:from>
    <xdr:ext cx="469744" cy="259045"/>
    <xdr:sp macro="" textlink="">
      <xdr:nvSpPr>
        <xdr:cNvPr id="137" name="債務償還比率該当値テキスト"/>
        <xdr:cNvSpPr txBox="1"/>
      </xdr:nvSpPr>
      <xdr:spPr>
        <a:xfrm>
          <a:off x="14846300" y="593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17928</xdr:rowOff>
    </xdr:from>
    <xdr:to>
      <xdr:col>72</xdr:col>
      <xdr:colOff>123825</xdr:colOff>
      <xdr:row>31</xdr:row>
      <xdr:rowOff>119528</xdr:rowOff>
    </xdr:to>
    <xdr:sp macro="" textlink="">
      <xdr:nvSpPr>
        <xdr:cNvPr id="138" name="楕円 137"/>
        <xdr:cNvSpPr/>
      </xdr:nvSpPr>
      <xdr:spPr>
        <a:xfrm>
          <a:off x="14033500" y="61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43060</xdr:rowOff>
    </xdr:from>
    <xdr:to>
      <xdr:col>76</xdr:col>
      <xdr:colOff>22225</xdr:colOff>
      <xdr:row>31</xdr:row>
      <xdr:rowOff>68728</xdr:rowOff>
    </xdr:to>
    <xdr:cxnSp macro="">
      <xdr:nvCxnSpPr>
        <xdr:cNvPr id="139" name="直線コネクタ 138"/>
        <xdr:cNvCxnSpPr/>
      </xdr:nvCxnSpPr>
      <xdr:spPr>
        <a:xfrm flipV="1">
          <a:off x="14084300" y="6129535"/>
          <a:ext cx="7112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0"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136055</xdr:rowOff>
    </xdr:from>
    <xdr:ext cx="469744" cy="259045"/>
    <xdr:sp macro="" textlink="">
      <xdr:nvSpPr>
        <xdr:cNvPr id="141" name="n_1mainValue債務償還比率"/>
        <xdr:cNvSpPr txBox="1"/>
      </xdr:nvSpPr>
      <xdr:spPr>
        <a:xfrm>
          <a:off x="13836727" y="587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2" name="楕円 71"/>
        <xdr:cNvSpPr/>
      </xdr:nvSpPr>
      <xdr:spPr>
        <a:xfrm>
          <a:off x="4584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132823</xdr:rowOff>
    </xdr:from>
    <xdr:ext cx="405111" cy="259045"/>
    <xdr:sp macro="" textlink="">
      <xdr:nvSpPr>
        <xdr:cNvPr id="73" name="【道路】&#10;有形固定資産減価償却率該当値テキスト"/>
        <xdr:cNvSpPr txBox="1"/>
      </xdr:nvSpPr>
      <xdr:spPr>
        <a:xfrm>
          <a:off x="46736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146231</xdr:rowOff>
    </xdr:from>
    <xdr:to>
      <xdr:col>20</xdr:col>
      <xdr:colOff>38100</xdr:colOff>
      <xdr:row>38</xdr:row>
      <xdr:rowOff>76381</xdr:rowOff>
    </xdr:to>
    <xdr:sp macro="" textlink="">
      <xdr:nvSpPr>
        <xdr:cNvPr id="74" name="楕円 73"/>
        <xdr:cNvSpPr/>
      </xdr:nvSpPr>
      <xdr:spPr>
        <a:xfrm>
          <a:off x="3746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25581</xdr:rowOff>
    </xdr:from>
    <xdr:to>
      <xdr:col>24</xdr:col>
      <xdr:colOff>63500</xdr:colOff>
      <xdr:row>38</xdr:row>
      <xdr:rowOff>33746</xdr:rowOff>
    </xdr:to>
    <xdr:cxnSp macro="">
      <xdr:nvCxnSpPr>
        <xdr:cNvPr id="75" name="直線コネクタ 74"/>
        <xdr:cNvCxnSpPr/>
      </xdr:nvCxnSpPr>
      <xdr:spPr>
        <a:xfrm>
          <a:off x="3797300" y="654068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56606</xdr:rowOff>
    </xdr:to>
    <xdr:cxnSp macro="">
      <xdr:nvCxnSpPr>
        <xdr:cNvPr id="77" name="直線コネクタ 76"/>
        <xdr:cNvCxnSpPr/>
      </xdr:nvCxnSpPr>
      <xdr:spPr>
        <a:xfrm flipV="1">
          <a:off x="2908300" y="65406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8" name="楕円 77"/>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87630</xdr:rowOff>
    </xdr:to>
    <xdr:cxnSp macro="">
      <xdr:nvCxnSpPr>
        <xdr:cNvPr id="79" name="直線コネクタ 78"/>
        <xdr:cNvCxnSpPr/>
      </xdr:nvCxnSpPr>
      <xdr:spPr>
        <a:xfrm flipV="1">
          <a:off x="2019300" y="6571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2" name="n_3aveValue【道路】&#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67508</xdr:rowOff>
    </xdr:from>
    <xdr:ext cx="405111" cy="259045"/>
    <xdr:sp macro="" textlink="">
      <xdr:nvSpPr>
        <xdr:cNvPr id="83" name="n_1mainValue【道路】&#10;有形固定資産減価償却率"/>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4" name="n_2mainValue【道路】&#10;有形固定資産減価償却率"/>
        <xdr:cNvSpPr txBox="1"/>
      </xdr:nvSpPr>
      <xdr:spPr>
        <a:xfrm>
          <a:off x="2705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5" name="n_3mainValue【道路】&#10;有形固定資産減価償却率"/>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43539</xdr:rowOff>
    </xdr:from>
    <xdr:to>
      <xdr:col>55</xdr:col>
      <xdr:colOff>50800</xdr:colOff>
      <xdr:row>41</xdr:row>
      <xdr:rowOff>145139</xdr:rowOff>
    </xdr:to>
    <xdr:sp macro="" textlink="">
      <xdr:nvSpPr>
        <xdr:cNvPr id="124" name="楕円 123"/>
        <xdr:cNvSpPr/>
      </xdr:nvSpPr>
      <xdr:spPr>
        <a:xfrm>
          <a:off x="10426700" y="70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149250</xdr:rowOff>
    </xdr:from>
    <xdr:ext cx="534377" cy="259045"/>
    <xdr:sp macro="" textlink="">
      <xdr:nvSpPr>
        <xdr:cNvPr id="125" name="【道路】&#10;一人当たり延長該当値テキスト"/>
        <xdr:cNvSpPr txBox="1"/>
      </xdr:nvSpPr>
      <xdr:spPr>
        <a:xfrm>
          <a:off x="10515600" y="70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45286</xdr:rowOff>
    </xdr:from>
    <xdr:to>
      <xdr:col>50</xdr:col>
      <xdr:colOff>165100</xdr:colOff>
      <xdr:row>41</xdr:row>
      <xdr:rowOff>146886</xdr:rowOff>
    </xdr:to>
    <xdr:sp macro="" textlink="">
      <xdr:nvSpPr>
        <xdr:cNvPr id="126" name="楕円 125"/>
        <xdr:cNvSpPr/>
      </xdr:nvSpPr>
      <xdr:spPr>
        <a:xfrm>
          <a:off x="9588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94339</xdr:rowOff>
    </xdr:from>
    <xdr:to>
      <xdr:col>55</xdr:col>
      <xdr:colOff>0</xdr:colOff>
      <xdr:row>41</xdr:row>
      <xdr:rowOff>96086</xdr:rowOff>
    </xdr:to>
    <xdr:cxnSp macro="">
      <xdr:nvCxnSpPr>
        <xdr:cNvPr id="127" name="直線コネクタ 126"/>
        <xdr:cNvCxnSpPr/>
      </xdr:nvCxnSpPr>
      <xdr:spPr>
        <a:xfrm flipV="1">
          <a:off x="9639300" y="7123789"/>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47460</xdr:rowOff>
    </xdr:from>
    <xdr:to>
      <xdr:col>46</xdr:col>
      <xdr:colOff>38100</xdr:colOff>
      <xdr:row>41</xdr:row>
      <xdr:rowOff>149060</xdr:rowOff>
    </xdr:to>
    <xdr:sp macro="" textlink="">
      <xdr:nvSpPr>
        <xdr:cNvPr id="128" name="楕円 127"/>
        <xdr:cNvSpPr/>
      </xdr:nvSpPr>
      <xdr:spPr>
        <a:xfrm>
          <a:off x="8699500" y="7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96086</xdr:rowOff>
    </xdr:from>
    <xdr:to>
      <xdr:col>50</xdr:col>
      <xdr:colOff>114300</xdr:colOff>
      <xdr:row>41</xdr:row>
      <xdr:rowOff>98260</xdr:rowOff>
    </xdr:to>
    <xdr:cxnSp macro="">
      <xdr:nvCxnSpPr>
        <xdr:cNvPr id="129" name="直線コネクタ 128"/>
        <xdr:cNvCxnSpPr/>
      </xdr:nvCxnSpPr>
      <xdr:spPr>
        <a:xfrm flipV="1">
          <a:off x="8750300" y="7125536"/>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117408</xdr:rowOff>
    </xdr:from>
    <xdr:to>
      <xdr:col>41</xdr:col>
      <xdr:colOff>101600</xdr:colOff>
      <xdr:row>42</xdr:row>
      <xdr:rowOff>47558</xdr:rowOff>
    </xdr:to>
    <xdr:sp macro="" textlink="">
      <xdr:nvSpPr>
        <xdr:cNvPr id="130" name="楕円 129"/>
        <xdr:cNvSpPr/>
      </xdr:nvSpPr>
      <xdr:spPr>
        <a:xfrm>
          <a:off x="7810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98260</xdr:rowOff>
    </xdr:from>
    <xdr:to>
      <xdr:col>45</xdr:col>
      <xdr:colOff>177800</xdr:colOff>
      <xdr:row>41</xdr:row>
      <xdr:rowOff>168208</xdr:rowOff>
    </xdr:to>
    <xdr:cxnSp macro="">
      <xdr:nvCxnSpPr>
        <xdr:cNvPr id="131" name="直線コネクタ 130"/>
        <xdr:cNvCxnSpPr/>
      </xdr:nvCxnSpPr>
      <xdr:spPr>
        <a:xfrm flipV="1">
          <a:off x="7861300" y="7127710"/>
          <a:ext cx="889000" cy="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138013</xdr:rowOff>
    </xdr:from>
    <xdr:ext cx="534377" cy="259045"/>
    <xdr:sp macro="" textlink="">
      <xdr:nvSpPr>
        <xdr:cNvPr id="135" name="n_1mainValue【道路】&#10;一人当たり延長"/>
        <xdr:cNvSpPr txBox="1"/>
      </xdr:nvSpPr>
      <xdr:spPr>
        <a:xfrm>
          <a:off x="93594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140187</xdr:rowOff>
    </xdr:from>
    <xdr:ext cx="534377" cy="259045"/>
    <xdr:sp macro="" textlink="">
      <xdr:nvSpPr>
        <xdr:cNvPr id="136" name="n_2mainValue【道路】&#10;一人当たり延長"/>
        <xdr:cNvSpPr txBox="1"/>
      </xdr:nvSpPr>
      <xdr:spPr>
        <a:xfrm>
          <a:off x="8483111" y="71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38685</xdr:rowOff>
    </xdr:from>
    <xdr:ext cx="534377" cy="259045"/>
    <xdr:sp macro="" textlink="">
      <xdr:nvSpPr>
        <xdr:cNvPr id="137" name="n_3mainValue【道路】&#10;一人当たり延長"/>
        <xdr:cNvSpPr txBox="1"/>
      </xdr:nvSpPr>
      <xdr:spPr>
        <a:xfrm>
          <a:off x="7594111"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78" name="楕円 177"/>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19067</xdr:rowOff>
    </xdr:from>
    <xdr:ext cx="405111" cy="259045"/>
    <xdr:sp macro="" textlink="">
      <xdr:nvSpPr>
        <xdr:cNvPr id="179" name="【橋りょう・トンネル】&#10;有形固定資産減価償却率該当値テキスト"/>
        <xdr:cNvSpPr txBox="1"/>
      </xdr:nvSpPr>
      <xdr:spPr>
        <a:xfrm>
          <a:off x="4673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80" name="楕円 179"/>
        <xdr:cNvSpPr/>
      </xdr:nvSpPr>
      <xdr:spPr>
        <a:xfrm>
          <a:off x="3746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119199</xdr:rowOff>
    </xdr:to>
    <xdr:cxnSp macro="">
      <xdr:nvCxnSpPr>
        <xdr:cNvPr id="181" name="直線コネクタ 180"/>
        <xdr:cNvCxnSpPr/>
      </xdr:nvCxnSpPr>
      <xdr:spPr>
        <a:xfrm flipV="1">
          <a:off x="3797300" y="102069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82" name="楕円 181"/>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132262</xdr:rowOff>
    </xdr:to>
    <xdr:cxnSp macro="">
      <xdr:nvCxnSpPr>
        <xdr:cNvPr id="183" name="直線コネクタ 182"/>
        <xdr:cNvCxnSpPr/>
      </xdr:nvCxnSpPr>
      <xdr:spPr>
        <a:xfrm flipV="1">
          <a:off x="2908300" y="1023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84" name="楕円 183"/>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132262</xdr:rowOff>
    </xdr:from>
    <xdr:to>
      <xdr:col>15</xdr:col>
      <xdr:colOff>50800</xdr:colOff>
      <xdr:row>59</xdr:row>
      <xdr:rowOff>160020</xdr:rowOff>
    </xdr:to>
    <xdr:cxnSp macro="">
      <xdr:nvCxnSpPr>
        <xdr:cNvPr id="185" name="直線コネクタ 184"/>
        <xdr:cNvCxnSpPr/>
      </xdr:nvCxnSpPr>
      <xdr:spPr>
        <a:xfrm flipV="1">
          <a:off x="2019300" y="102478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8"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161126</xdr:rowOff>
    </xdr:from>
    <xdr:ext cx="405111" cy="259045"/>
    <xdr:sp macro="" textlink="">
      <xdr:nvSpPr>
        <xdr:cNvPr id="189" name="n_1mainValue【橋りょう・トンネル】&#10;有形固定資産減価償却率"/>
        <xdr:cNvSpPr txBox="1"/>
      </xdr:nvSpPr>
      <xdr:spPr>
        <a:xfrm>
          <a:off x="3582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2739</xdr:rowOff>
    </xdr:from>
    <xdr:ext cx="405111" cy="259045"/>
    <xdr:sp macro="" textlink="">
      <xdr:nvSpPr>
        <xdr:cNvPr id="190" name="n_2mainValue【橋りょう・トンネル】&#10;有形固定資産減価償却率"/>
        <xdr:cNvSpPr txBox="1"/>
      </xdr:nvSpPr>
      <xdr:spPr>
        <a:xfrm>
          <a:off x="2705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30497</xdr:rowOff>
    </xdr:from>
    <xdr:ext cx="405111" cy="259045"/>
    <xdr:sp macro="" textlink="">
      <xdr:nvSpPr>
        <xdr:cNvPr id="191" name="n_3mainValue【橋りょう・トンネル】&#10;有形固定資産減価償却率"/>
        <xdr:cNvSpPr txBox="1"/>
      </xdr:nvSpPr>
      <xdr:spPr>
        <a:xfrm>
          <a:off x="1816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72437</xdr:rowOff>
    </xdr:from>
    <xdr:to>
      <xdr:col>55</xdr:col>
      <xdr:colOff>50800</xdr:colOff>
      <xdr:row>63</xdr:row>
      <xdr:rowOff>2587</xdr:rowOff>
    </xdr:to>
    <xdr:sp macro="" textlink="">
      <xdr:nvSpPr>
        <xdr:cNvPr id="228" name="楕円 227"/>
        <xdr:cNvSpPr/>
      </xdr:nvSpPr>
      <xdr:spPr>
        <a:xfrm>
          <a:off x="104267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50864</xdr:rowOff>
    </xdr:from>
    <xdr:ext cx="599010" cy="259045"/>
    <xdr:sp macro="" textlink="">
      <xdr:nvSpPr>
        <xdr:cNvPr id="229" name="【橋りょう・トンネル】&#10;一人当たり有形固定資産（償却資産）額該当値テキスト"/>
        <xdr:cNvSpPr txBox="1"/>
      </xdr:nvSpPr>
      <xdr:spPr>
        <a:xfrm>
          <a:off x="10515600" y="1068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75766</xdr:rowOff>
    </xdr:from>
    <xdr:to>
      <xdr:col>50</xdr:col>
      <xdr:colOff>165100</xdr:colOff>
      <xdr:row>63</xdr:row>
      <xdr:rowOff>5916</xdr:rowOff>
    </xdr:to>
    <xdr:sp macro="" textlink="">
      <xdr:nvSpPr>
        <xdr:cNvPr id="230" name="楕円 229"/>
        <xdr:cNvSpPr/>
      </xdr:nvSpPr>
      <xdr:spPr>
        <a:xfrm>
          <a:off x="9588500" y="107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123237</xdr:rowOff>
    </xdr:from>
    <xdr:to>
      <xdr:col>55</xdr:col>
      <xdr:colOff>0</xdr:colOff>
      <xdr:row>62</xdr:row>
      <xdr:rowOff>126566</xdr:rowOff>
    </xdr:to>
    <xdr:cxnSp macro="">
      <xdr:nvCxnSpPr>
        <xdr:cNvPr id="231" name="直線コネクタ 230"/>
        <xdr:cNvCxnSpPr/>
      </xdr:nvCxnSpPr>
      <xdr:spPr>
        <a:xfrm flipV="1">
          <a:off x="9639300" y="10753137"/>
          <a:ext cx="8382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83413</xdr:rowOff>
    </xdr:from>
    <xdr:to>
      <xdr:col>46</xdr:col>
      <xdr:colOff>38100</xdr:colOff>
      <xdr:row>63</xdr:row>
      <xdr:rowOff>13563</xdr:rowOff>
    </xdr:to>
    <xdr:sp macro="" textlink="">
      <xdr:nvSpPr>
        <xdr:cNvPr id="232" name="楕円 231"/>
        <xdr:cNvSpPr/>
      </xdr:nvSpPr>
      <xdr:spPr>
        <a:xfrm>
          <a:off x="8699500" y="107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126566</xdr:rowOff>
    </xdr:from>
    <xdr:to>
      <xdr:col>50</xdr:col>
      <xdr:colOff>114300</xdr:colOff>
      <xdr:row>62</xdr:row>
      <xdr:rowOff>134213</xdr:rowOff>
    </xdr:to>
    <xdr:cxnSp macro="">
      <xdr:nvCxnSpPr>
        <xdr:cNvPr id="233" name="直線コネクタ 232"/>
        <xdr:cNvCxnSpPr/>
      </xdr:nvCxnSpPr>
      <xdr:spPr>
        <a:xfrm flipV="1">
          <a:off x="8750300" y="10756466"/>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86162</xdr:rowOff>
    </xdr:from>
    <xdr:to>
      <xdr:col>41</xdr:col>
      <xdr:colOff>101600</xdr:colOff>
      <xdr:row>63</xdr:row>
      <xdr:rowOff>16312</xdr:rowOff>
    </xdr:to>
    <xdr:sp macro="" textlink="">
      <xdr:nvSpPr>
        <xdr:cNvPr id="234" name="楕円 233"/>
        <xdr:cNvSpPr/>
      </xdr:nvSpPr>
      <xdr:spPr>
        <a:xfrm>
          <a:off x="7810500" y="107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134213</xdr:rowOff>
    </xdr:from>
    <xdr:to>
      <xdr:col>45</xdr:col>
      <xdr:colOff>177800</xdr:colOff>
      <xdr:row>62</xdr:row>
      <xdr:rowOff>136962</xdr:rowOff>
    </xdr:to>
    <xdr:cxnSp macro="">
      <xdr:nvCxnSpPr>
        <xdr:cNvPr id="235" name="直線コネクタ 234"/>
        <xdr:cNvCxnSpPr/>
      </xdr:nvCxnSpPr>
      <xdr:spPr>
        <a:xfrm flipV="1">
          <a:off x="7861300" y="10764113"/>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38" name="n_3aveValue【橋りょう・トンネル】&#10;一人当たり有形固定資産（償却資産）額"/>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168493</xdr:rowOff>
    </xdr:from>
    <xdr:ext cx="599010" cy="259045"/>
    <xdr:sp macro="" textlink="">
      <xdr:nvSpPr>
        <xdr:cNvPr id="239" name="n_1mainValue【橋りょう・トンネル】&#10;一人当たり有形固定資産（償却資産）額"/>
        <xdr:cNvSpPr txBox="1"/>
      </xdr:nvSpPr>
      <xdr:spPr>
        <a:xfrm>
          <a:off x="9327095" y="107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4690</xdr:rowOff>
    </xdr:from>
    <xdr:ext cx="599010" cy="259045"/>
    <xdr:sp macro="" textlink="">
      <xdr:nvSpPr>
        <xdr:cNvPr id="240" name="n_2mainValue【橋りょう・トンネル】&#10;一人当たり有形固定資産（償却資産）額"/>
        <xdr:cNvSpPr txBox="1"/>
      </xdr:nvSpPr>
      <xdr:spPr>
        <a:xfrm>
          <a:off x="8450795" y="1080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7439</xdr:rowOff>
    </xdr:from>
    <xdr:ext cx="599010" cy="259045"/>
    <xdr:sp macro="" textlink="">
      <xdr:nvSpPr>
        <xdr:cNvPr id="241" name="n_3mainValue【橋りょう・トンネル】&#10;一人当たり有形固定資産（償却資産）額"/>
        <xdr:cNvSpPr txBox="1"/>
      </xdr:nvSpPr>
      <xdr:spPr>
        <a:xfrm>
          <a:off x="7561795" y="1080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71"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81" name="楕円 280"/>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162577</xdr:rowOff>
    </xdr:from>
    <xdr:ext cx="405111" cy="259045"/>
    <xdr:sp macro="" textlink="">
      <xdr:nvSpPr>
        <xdr:cNvPr id="282" name="【公営住宅】&#10;有形固定資産減価償却率該当値テキスト"/>
        <xdr:cNvSpPr txBox="1"/>
      </xdr:nvSpPr>
      <xdr:spPr>
        <a:xfrm>
          <a:off x="4673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283" name="楕円 282"/>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97155</xdr:rowOff>
    </xdr:to>
    <xdr:cxnSp macro="">
      <xdr:nvCxnSpPr>
        <xdr:cNvPr id="284" name="直線コネクタ 283"/>
        <xdr:cNvCxnSpPr/>
      </xdr:nvCxnSpPr>
      <xdr:spPr>
        <a:xfrm flipV="1">
          <a:off x="3797300" y="140779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285" name="楕円 284"/>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83</xdr:row>
      <xdr:rowOff>3811</xdr:rowOff>
    </xdr:to>
    <xdr:cxnSp macro="">
      <xdr:nvCxnSpPr>
        <xdr:cNvPr id="286" name="直線コネクタ 285"/>
        <xdr:cNvCxnSpPr/>
      </xdr:nvCxnSpPr>
      <xdr:spPr>
        <a:xfrm flipV="1">
          <a:off x="2908300" y="141560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287" name="楕円 286"/>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78105</xdr:rowOff>
    </xdr:to>
    <xdr:cxnSp macro="">
      <xdr:nvCxnSpPr>
        <xdr:cNvPr id="288" name="直線コネクタ 287"/>
        <xdr:cNvCxnSpPr/>
      </xdr:nvCxnSpPr>
      <xdr:spPr>
        <a:xfrm flipV="1">
          <a:off x="2019300" y="142341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91"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292" name="n_1mainValue【公営住宅】&#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93" name="n_2mainValue【公営住宅】&#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294" name="n_3mainValue【公営住宅】&#10;有形固定資産減価償却率"/>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19647</xdr:rowOff>
    </xdr:from>
    <xdr:to>
      <xdr:col>55</xdr:col>
      <xdr:colOff>50800</xdr:colOff>
      <xdr:row>86</xdr:row>
      <xdr:rowOff>121247</xdr:rowOff>
    </xdr:to>
    <xdr:sp macro="" textlink="">
      <xdr:nvSpPr>
        <xdr:cNvPr id="333" name="楕円 332"/>
        <xdr:cNvSpPr/>
      </xdr:nvSpPr>
      <xdr:spPr>
        <a:xfrm>
          <a:off x="10426700" y="147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106024</xdr:rowOff>
    </xdr:from>
    <xdr:ext cx="469744" cy="259045"/>
    <xdr:sp macro="" textlink="">
      <xdr:nvSpPr>
        <xdr:cNvPr id="334" name="【公営住宅】&#10;一人当たり面積該当値テキスト"/>
        <xdr:cNvSpPr txBox="1"/>
      </xdr:nvSpPr>
      <xdr:spPr>
        <a:xfrm>
          <a:off x="10515600" y="146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20295</xdr:rowOff>
    </xdr:from>
    <xdr:to>
      <xdr:col>50</xdr:col>
      <xdr:colOff>165100</xdr:colOff>
      <xdr:row>86</xdr:row>
      <xdr:rowOff>121895</xdr:rowOff>
    </xdr:to>
    <xdr:sp macro="" textlink="">
      <xdr:nvSpPr>
        <xdr:cNvPr id="335" name="楕円 334"/>
        <xdr:cNvSpPr/>
      </xdr:nvSpPr>
      <xdr:spPr>
        <a:xfrm>
          <a:off x="9588500" y="147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70447</xdr:rowOff>
    </xdr:from>
    <xdr:to>
      <xdr:col>55</xdr:col>
      <xdr:colOff>0</xdr:colOff>
      <xdr:row>86</xdr:row>
      <xdr:rowOff>71095</xdr:rowOff>
    </xdr:to>
    <xdr:cxnSp macro="">
      <xdr:nvCxnSpPr>
        <xdr:cNvPr id="336" name="直線コネクタ 335"/>
        <xdr:cNvCxnSpPr/>
      </xdr:nvCxnSpPr>
      <xdr:spPr>
        <a:xfrm flipV="1">
          <a:off x="9639300" y="14815147"/>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20180</xdr:rowOff>
    </xdr:from>
    <xdr:to>
      <xdr:col>46</xdr:col>
      <xdr:colOff>38100</xdr:colOff>
      <xdr:row>86</xdr:row>
      <xdr:rowOff>121780</xdr:rowOff>
    </xdr:to>
    <xdr:sp macro="" textlink="">
      <xdr:nvSpPr>
        <xdr:cNvPr id="337" name="楕円 336"/>
        <xdr:cNvSpPr/>
      </xdr:nvSpPr>
      <xdr:spPr>
        <a:xfrm>
          <a:off x="8699500" y="147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70980</xdr:rowOff>
    </xdr:from>
    <xdr:to>
      <xdr:col>50</xdr:col>
      <xdr:colOff>114300</xdr:colOff>
      <xdr:row>86</xdr:row>
      <xdr:rowOff>71095</xdr:rowOff>
    </xdr:to>
    <xdr:cxnSp macro="">
      <xdr:nvCxnSpPr>
        <xdr:cNvPr id="338" name="直線コネクタ 337"/>
        <xdr:cNvCxnSpPr/>
      </xdr:nvCxnSpPr>
      <xdr:spPr>
        <a:xfrm>
          <a:off x="8750300" y="148156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21667</xdr:rowOff>
    </xdr:from>
    <xdr:to>
      <xdr:col>41</xdr:col>
      <xdr:colOff>101600</xdr:colOff>
      <xdr:row>86</xdr:row>
      <xdr:rowOff>123267</xdr:rowOff>
    </xdr:to>
    <xdr:sp macro="" textlink="">
      <xdr:nvSpPr>
        <xdr:cNvPr id="339" name="楕円 338"/>
        <xdr:cNvSpPr/>
      </xdr:nvSpPr>
      <xdr:spPr>
        <a:xfrm>
          <a:off x="7810500" y="14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70980</xdr:rowOff>
    </xdr:from>
    <xdr:to>
      <xdr:col>45</xdr:col>
      <xdr:colOff>177800</xdr:colOff>
      <xdr:row>86</xdr:row>
      <xdr:rowOff>72467</xdr:rowOff>
    </xdr:to>
    <xdr:cxnSp macro="">
      <xdr:nvCxnSpPr>
        <xdr:cNvPr id="340" name="直線コネクタ 339"/>
        <xdr:cNvCxnSpPr/>
      </xdr:nvCxnSpPr>
      <xdr:spPr>
        <a:xfrm flipV="1">
          <a:off x="7861300" y="1481568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113022</xdr:rowOff>
    </xdr:from>
    <xdr:ext cx="469744" cy="259045"/>
    <xdr:sp macro="" textlink="">
      <xdr:nvSpPr>
        <xdr:cNvPr id="344" name="n_1mainValue【公営住宅】&#10;一人当たり面積"/>
        <xdr:cNvSpPr txBox="1"/>
      </xdr:nvSpPr>
      <xdr:spPr>
        <a:xfrm>
          <a:off x="9391727" y="148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112907</xdr:rowOff>
    </xdr:from>
    <xdr:ext cx="469744" cy="259045"/>
    <xdr:sp macro="" textlink="">
      <xdr:nvSpPr>
        <xdr:cNvPr id="345" name="n_2mainValue【公営住宅】&#10;一人当たり面積"/>
        <xdr:cNvSpPr txBox="1"/>
      </xdr:nvSpPr>
      <xdr:spPr>
        <a:xfrm>
          <a:off x="8515427" y="1485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114394</xdr:rowOff>
    </xdr:from>
    <xdr:ext cx="469744" cy="259045"/>
    <xdr:sp macro="" textlink="">
      <xdr:nvSpPr>
        <xdr:cNvPr id="346" name="n_3mainValue【公営住宅】&#10;一人当たり面積"/>
        <xdr:cNvSpPr txBox="1"/>
      </xdr:nvSpPr>
      <xdr:spPr>
        <a:xfrm>
          <a:off x="7626427" y="1485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0" name="テキスト ボックス 3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0" name="テキスト ボックス 3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04" name="直線コネクタ 403"/>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05"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06" name="直線コネクタ 405"/>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07"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08" name="直線コネクタ 4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09"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10" name="フローチャート: 判断 409"/>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11" name="フローチャート: 判断 410"/>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12" name="フローチャート: 判断 411"/>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13" name="フローチャート: 判断 412"/>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419" name="楕円 418"/>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420" name="【学校施設】&#10;有形固定資産減価償却率該当値テキスト"/>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25944</xdr:rowOff>
    </xdr:from>
    <xdr:to>
      <xdr:col>81</xdr:col>
      <xdr:colOff>101600</xdr:colOff>
      <xdr:row>58</xdr:row>
      <xdr:rowOff>127544</xdr:rowOff>
    </xdr:to>
    <xdr:sp macro="" textlink="">
      <xdr:nvSpPr>
        <xdr:cNvPr id="421" name="楕円 420"/>
        <xdr:cNvSpPr/>
      </xdr:nvSpPr>
      <xdr:spPr>
        <a:xfrm>
          <a:off x="15430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76744</xdr:rowOff>
    </xdr:to>
    <xdr:cxnSp macro="">
      <xdr:nvCxnSpPr>
        <xdr:cNvPr id="422" name="直線コネクタ 421"/>
        <xdr:cNvCxnSpPr/>
      </xdr:nvCxnSpPr>
      <xdr:spPr>
        <a:xfrm flipV="1">
          <a:off x="15481300" y="99898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53703</xdr:rowOff>
    </xdr:from>
    <xdr:to>
      <xdr:col>76</xdr:col>
      <xdr:colOff>165100</xdr:colOff>
      <xdr:row>58</xdr:row>
      <xdr:rowOff>155303</xdr:rowOff>
    </xdr:to>
    <xdr:sp macro="" textlink="">
      <xdr:nvSpPr>
        <xdr:cNvPr id="423" name="楕円 422"/>
        <xdr:cNvSpPr/>
      </xdr:nvSpPr>
      <xdr:spPr>
        <a:xfrm>
          <a:off x="14541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104503</xdr:rowOff>
    </xdr:to>
    <xdr:cxnSp macro="">
      <xdr:nvCxnSpPr>
        <xdr:cNvPr id="424" name="直線コネクタ 423"/>
        <xdr:cNvCxnSpPr/>
      </xdr:nvCxnSpPr>
      <xdr:spPr>
        <a:xfrm flipV="1">
          <a:off x="14592300" y="100208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425" name="楕円 424"/>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104503</xdr:rowOff>
    </xdr:to>
    <xdr:cxnSp macro="">
      <xdr:nvCxnSpPr>
        <xdr:cNvPr id="426" name="直線コネクタ 425"/>
        <xdr:cNvCxnSpPr/>
      </xdr:nvCxnSpPr>
      <xdr:spPr>
        <a:xfrm>
          <a:off x="13703300" y="100257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27"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28"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29"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144071</xdr:rowOff>
    </xdr:from>
    <xdr:ext cx="405111" cy="259045"/>
    <xdr:sp macro="" textlink="">
      <xdr:nvSpPr>
        <xdr:cNvPr id="430" name="n_1mainValue【学校施設】&#10;有形固定資産減価償却率"/>
        <xdr:cNvSpPr txBox="1"/>
      </xdr:nvSpPr>
      <xdr:spPr>
        <a:xfrm>
          <a:off x="152660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380</xdr:rowOff>
    </xdr:from>
    <xdr:ext cx="405111" cy="259045"/>
    <xdr:sp macro="" textlink="">
      <xdr:nvSpPr>
        <xdr:cNvPr id="431" name="n_2mainValue【学校施設】&#10;有形固定資産減価償却率"/>
        <xdr:cNvSpPr txBox="1"/>
      </xdr:nvSpPr>
      <xdr:spPr>
        <a:xfrm>
          <a:off x="14389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432" name="n_3mainValue【学校施設】&#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3" name="直線コネクタ 4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4" name="テキスト ボックス 4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5" name="直線コネクタ 4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46" name="テキスト ボックス 445"/>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7" name="直線コネクタ 4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48" name="テキスト ボックス 447"/>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9" name="直線コネクタ 4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50" name="テキスト ボックス 449"/>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1" name="直線コネクタ 4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52" name="テキスト ボックス 45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3" name="直線コネクタ 4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54" name="テキスト ボックス 45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6" name="テキスト ボックス 45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58" name="直線コネクタ 457"/>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59"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60" name="直線コネクタ 459"/>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61"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62" name="直線コネクタ 461"/>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463"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64" name="フローチャート: 判断 463"/>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65" name="フローチャート: 判断 464"/>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66" name="フローチャート: 判断 465"/>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67" name="フローチャート: 判断 466"/>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154124</xdr:rowOff>
    </xdr:from>
    <xdr:to>
      <xdr:col>116</xdr:col>
      <xdr:colOff>114300</xdr:colOff>
      <xdr:row>64</xdr:row>
      <xdr:rowOff>84274</xdr:rowOff>
    </xdr:to>
    <xdr:sp macro="" textlink="">
      <xdr:nvSpPr>
        <xdr:cNvPr id="473" name="楕円 472"/>
        <xdr:cNvSpPr/>
      </xdr:nvSpPr>
      <xdr:spPr>
        <a:xfrm>
          <a:off x="22110700" y="109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82553</xdr:rowOff>
    </xdr:from>
    <xdr:ext cx="469744" cy="259045"/>
    <xdr:sp macro="" textlink="">
      <xdr:nvSpPr>
        <xdr:cNvPr id="474" name="【学校施設】&#10;一人当たり面積該当値テキスト"/>
        <xdr:cNvSpPr txBox="1"/>
      </xdr:nvSpPr>
      <xdr:spPr>
        <a:xfrm>
          <a:off x="22199600" y="108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153078</xdr:rowOff>
    </xdr:from>
    <xdr:to>
      <xdr:col>112</xdr:col>
      <xdr:colOff>38100</xdr:colOff>
      <xdr:row>64</xdr:row>
      <xdr:rowOff>83228</xdr:rowOff>
    </xdr:to>
    <xdr:sp macro="" textlink="">
      <xdr:nvSpPr>
        <xdr:cNvPr id="475" name="楕円 474"/>
        <xdr:cNvSpPr/>
      </xdr:nvSpPr>
      <xdr:spPr>
        <a:xfrm>
          <a:off x="21272500" y="109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32428</xdr:rowOff>
    </xdr:from>
    <xdr:to>
      <xdr:col>116</xdr:col>
      <xdr:colOff>63500</xdr:colOff>
      <xdr:row>64</xdr:row>
      <xdr:rowOff>33474</xdr:rowOff>
    </xdr:to>
    <xdr:cxnSp macro="">
      <xdr:nvCxnSpPr>
        <xdr:cNvPr id="476" name="直線コネクタ 475"/>
        <xdr:cNvCxnSpPr/>
      </xdr:nvCxnSpPr>
      <xdr:spPr>
        <a:xfrm>
          <a:off x="21323300" y="11005228"/>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137272</xdr:rowOff>
    </xdr:from>
    <xdr:to>
      <xdr:col>107</xdr:col>
      <xdr:colOff>101600</xdr:colOff>
      <xdr:row>64</xdr:row>
      <xdr:rowOff>67422</xdr:rowOff>
    </xdr:to>
    <xdr:sp macro="" textlink="">
      <xdr:nvSpPr>
        <xdr:cNvPr id="477" name="楕円 476"/>
        <xdr:cNvSpPr/>
      </xdr:nvSpPr>
      <xdr:spPr>
        <a:xfrm>
          <a:off x="20383500" y="10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16622</xdr:rowOff>
    </xdr:from>
    <xdr:to>
      <xdr:col>111</xdr:col>
      <xdr:colOff>177800</xdr:colOff>
      <xdr:row>64</xdr:row>
      <xdr:rowOff>32428</xdr:rowOff>
    </xdr:to>
    <xdr:cxnSp macro="">
      <xdr:nvCxnSpPr>
        <xdr:cNvPr id="478" name="直線コネクタ 477"/>
        <xdr:cNvCxnSpPr/>
      </xdr:nvCxnSpPr>
      <xdr:spPr>
        <a:xfrm>
          <a:off x="20434300" y="10989422"/>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155756</xdr:rowOff>
    </xdr:from>
    <xdr:to>
      <xdr:col>102</xdr:col>
      <xdr:colOff>165100</xdr:colOff>
      <xdr:row>64</xdr:row>
      <xdr:rowOff>85906</xdr:rowOff>
    </xdr:to>
    <xdr:sp macro="" textlink="">
      <xdr:nvSpPr>
        <xdr:cNvPr id="479" name="楕円 478"/>
        <xdr:cNvSpPr/>
      </xdr:nvSpPr>
      <xdr:spPr>
        <a:xfrm>
          <a:off x="19494500" y="109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16622</xdr:rowOff>
    </xdr:from>
    <xdr:to>
      <xdr:col>107</xdr:col>
      <xdr:colOff>50800</xdr:colOff>
      <xdr:row>64</xdr:row>
      <xdr:rowOff>35106</xdr:rowOff>
    </xdr:to>
    <xdr:cxnSp macro="">
      <xdr:nvCxnSpPr>
        <xdr:cNvPr id="480" name="直線コネクタ 479"/>
        <xdr:cNvCxnSpPr/>
      </xdr:nvCxnSpPr>
      <xdr:spPr>
        <a:xfrm flipV="1">
          <a:off x="19545300" y="10989422"/>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481"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82"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83"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74355</xdr:rowOff>
    </xdr:from>
    <xdr:ext cx="469744" cy="259045"/>
    <xdr:sp macro="" textlink="">
      <xdr:nvSpPr>
        <xdr:cNvPr id="484" name="n_1mainValue【学校施設】&#10;一人当たり面積"/>
        <xdr:cNvSpPr txBox="1"/>
      </xdr:nvSpPr>
      <xdr:spPr>
        <a:xfrm>
          <a:off x="21075727" y="1104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58549</xdr:rowOff>
    </xdr:from>
    <xdr:ext cx="469744" cy="259045"/>
    <xdr:sp macro="" textlink="">
      <xdr:nvSpPr>
        <xdr:cNvPr id="485" name="n_2mainValue【学校施設】&#10;一人当たり面積"/>
        <xdr:cNvSpPr txBox="1"/>
      </xdr:nvSpPr>
      <xdr:spPr>
        <a:xfrm>
          <a:off x="20199427" y="110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77033</xdr:rowOff>
    </xdr:from>
    <xdr:ext cx="469744" cy="259045"/>
    <xdr:sp macro="" textlink="">
      <xdr:nvSpPr>
        <xdr:cNvPr id="486" name="n_3mainValue【学校施設】&#10;一人当たり面積"/>
        <xdr:cNvSpPr txBox="1"/>
      </xdr:nvSpPr>
      <xdr:spPr>
        <a:xfrm>
          <a:off x="19310427" y="110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が上昇傾向にあり、平成３０年度で類似団体平均を上回った。令和元年度で耐用年数が０となる団地が２棟あり、昭和２６年建築の団地も老朽化が著しく災害等での倒壊が危惧されている。入居者との協議を進め、除却又は建替の判断を行う。併せて、令和元年度に実施した劣化調査の結果をもとに、公営住宅長寿命化計画の見直しを行う。　　　　　　　　　　　　　　　　　　　　　　　　　　　　　　　　　　　　　　　　　　　　　　　　　　　　　　　　　　　　　　　　　　　　　　　　　　　　　　　　　　　　　　　　　　　　　　　　　　　　　　　　　　　　　　　　　　　　　　　　　　　　　　　　　　　　　　　　　　　　　　　　　　　　　　　　　　　　　　　　　　　　　　　　　　　　　　　　　　　　　　　　　　　　　　　　　　　　　　　　　　　　　　　　　　　　　　　　　　　　　　　　　　　　　　　　　　　　学校施設（小学校２校、中学校１校）については全国、県、類似団体いずれの平均も上回っており、劣化調査でも全体的に構造クラック、鉄骨の露出、爆裂などの劣化が目立った。所管課へのヒアリング等を通して個別施設計画にマネジメント方針を反映し、更新費用の平準化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170197</xdr:rowOff>
    </xdr:from>
    <xdr:ext cx="405111" cy="259045"/>
    <xdr:sp macro="" textlink="">
      <xdr:nvSpPr>
        <xdr:cNvPr id="77" name="【体育館・プール】&#10;有形固定資産減価償却率平均値テキスト"/>
        <xdr:cNvSpPr txBox="1"/>
      </xdr:nvSpPr>
      <xdr:spPr>
        <a:xfrm>
          <a:off x="46736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90" name="楕円 89"/>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38117</xdr:rowOff>
    </xdr:from>
    <xdr:ext cx="405111" cy="259045"/>
    <xdr:sp macro="" textlink="">
      <xdr:nvSpPr>
        <xdr:cNvPr id="91" name="【体育館・プール】&#10;有形固定資産減価償却率該当値テキスト"/>
        <xdr:cNvSpPr txBox="1"/>
      </xdr:nvSpPr>
      <xdr:spPr>
        <a:xfrm>
          <a:off x="46736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92" name="楕円 91"/>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146685</xdr:rowOff>
    </xdr:to>
    <xdr:cxnSp macro="">
      <xdr:nvCxnSpPr>
        <xdr:cNvPr id="93" name="直線コネクタ 92"/>
        <xdr:cNvCxnSpPr/>
      </xdr:nvCxnSpPr>
      <xdr:spPr>
        <a:xfrm flipV="1">
          <a:off x="3797300" y="1022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94" name="楕円 93"/>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59</xdr:row>
      <xdr:rowOff>160020</xdr:rowOff>
    </xdr:to>
    <xdr:cxnSp macro="">
      <xdr:nvCxnSpPr>
        <xdr:cNvPr id="95" name="直線コネクタ 94"/>
        <xdr:cNvCxnSpPr/>
      </xdr:nvCxnSpPr>
      <xdr:spPr>
        <a:xfrm flipV="1">
          <a:off x="2908300" y="102622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96" name="楕円 95"/>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26670</xdr:rowOff>
    </xdr:to>
    <xdr:cxnSp macro="">
      <xdr:nvCxnSpPr>
        <xdr:cNvPr id="97" name="直線コネクタ 96"/>
        <xdr:cNvCxnSpPr/>
      </xdr:nvCxnSpPr>
      <xdr:spPr>
        <a:xfrm flipV="1">
          <a:off x="2019300" y="1027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98" name="n_1main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99" name="n_2mainValue【体育館・プー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68597</xdr:rowOff>
    </xdr:from>
    <xdr:ext cx="405111" cy="259045"/>
    <xdr:sp macro="" textlink="">
      <xdr:nvSpPr>
        <xdr:cNvPr id="100" name="n_3mainValue【体育館・プール】&#10;有形固定資産減価償却率"/>
        <xdr:cNvSpPr txBox="1"/>
      </xdr:nvSpPr>
      <xdr:spPr>
        <a:xfrm>
          <a:off x="1816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31"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4" name="n_1aveValue【体育館・プール】&#10;一人当たり面積"/>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6" name="n_2aveValue【体育館・プール】&#10;一人当たり面積"/>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26251</xdr:rowOff>
    </xdr:from>
    <xdr:ext cx="469744" cy="259045"/>
    <xdr:sp macro="" textlink="">
      <xdr:nvSpPr>
        <xdr:cNvPr id="138" name="n_3aveValue【体育館・プール】&#10;一人当たり面積"/>
        <xdr:cNvSpPr txBox="1"/>
      </xdr:nvSpPr>
      <xdr:spPr>
        <a:xfrm>
          <a:off x="7626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42110</xdr:rowOff>
    </xdr:from>
    <xdr:to>
      <xdr:col>55</xdr:col>
      <xdr:colOff>50800</xdr:colOff>
      <xdr:row>63</xdr:row>
      <xdr:rowOff>143710</xdr:rowOff>
    </xdr:to>
    <xdr:sp macro="" textlink="">
      <xdr:nvSpPr>
        <xdr:cNvPr id="144" name="楕円 143"/>
        <xdr:cNvSpPr/>
      </xdr:nvSpPr>
      <xdr:spPr>
        <a:xfrm>
          <a:off x="10426700" y="108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64987</xdr:rowOff>
    </xdr:from>
    <xdr:ext cx="469744" cy="259045"/>
    <xdr:sp macro="" textlink="">
      <xdr:nvSpPr>
        <xdr:cNvPr id="145" name="【体育館・プール】&#10;一人当たり面積該当値テキスト"/>
        <xdr:cNvSpPr txBox="1"/>
      </xdr:nvSpPr>
      <xdr:spPr>
        <a:xfrm>
          <a:off x="10515600" y="1069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45212</xdr:rowOff>
    </xdr:from>
    <xdr:to>
      <xdr:col>50</xdr:col>
      <xdr:colOff>165100</xdr:colOff>
      <xdr:row>63</xdr:row>
      <xdr:rowOff>146812</xdr:rowOff>
    </xdr:to>
    <xdr:sp macro="" textlink="">
      <xdr:nvSpPr>
        <xdr:cNvPr id="146" name="楕円 145"/>
        <xdr:cNvSpPr/>
      </xdr:nvSpPr>
      <xdr:spPr>
        <a:xfrm>
          <a:off x="9588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92910</xdr:rowOff>
    </xdr:from>
    <xdr:to>
      <xdr:col>55</xdr:col>
      <xdr:colOff>0</xdr:colOff>
      <xdr:row>63</xdr:row>
      <xdr:rowOff>96012</xdr:rowOff>
    </xdr:to>
    <xdr:cxnSp macro="">
      <xdr:nvCxnSpPr>
        <xdr:cNvPr id="147" name="直線コネクタ 146"/>
        <xdr:cNvCxnSpPr/>
      </xdr:nvCxnSpPr>
      <xdr:spPr>
        <a:xfrm flipV="1">
          <a:off x="9639300" y="10894260"/>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30353</xdr:rowOff>
    </xdr:from>
    <xdr:to>
      <xdr:col>46</xdr:col>
      <xdr:colOff>38100</xdr:colOff>
      <xdr:row>63</xdr:row>
      <xdr:rowOff>131953</xdr:rowOff>
    </xdr:to>
    <xdr:sp macro="" textlink="">
      <xdr:nvSpPr>
        <xdr:cNvPr id="148" name="楕円 147"/>
        <xdr:cNvSpPr/>
      </xdr:nvSpPr>
      <xdr:spPr>
        <a:xfrm>
          <a:off x="8699500" y="108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81153</xdr:rowOff>
    </xdr:from>
    <xdr:to>
      <xdr:col>50</xdr:col>
      <xdr:colOff>114300</xdr:colOff>
      <xdr:row>63</xdr:row>
      <xdr:rowOff>96012</xdr:rowOff>
    </xdr:to>
    <xdr:cxnSp macro="">
      <xdr:nvCxnSpPr>
        <xdr:cNvPr id="149" name="直線コネクタ 148"/>
        <xdr:cNvCxnSpPr/>
      </xdr:nvCxnSpPr>
      <xdr:spPr>
        <a:xfrm>
          <a:off x="8750300" y="1088250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33292</xdr:rowOff>
    </xdr:from>
    <xdr:to>
      <xdr:col>41</xdr:col>
      <xdr:colOff>101600</xdr:colOff>
      <xdr:row>63</xdr:row>
      <xdr:rowOff>134892</xdr:rowOff>
    </xdr:to>
    <xdr:sp macro="" textlink="">
      <xdr:nvSpPr>
        <xdr:cNvPr id="150" name="楕円 149"/>
        <xdr:cNvSpPr/>
      </xdr:nvSpPr>
      <xdr:spPr>
        <a:xfrm>
          <a:off x="7810500" y="10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81153</xdr:rowOff>
    </xdr:from>
    <xdr:to>
      <xdr:col>45</xdr:col>
      <xdr:colOff>177800</xdr:colOff>
      <xdr:row>63</xdr:row>
      <xdr:rowOff>84092</xdr:rowOff>
    </xdr:to>
    <xdr:cxnSp macro="">
      <xdr:nvCxnSpPr>
        <xdr:cNvPr id="151" name="直線コネクタ 150"/>
        <xdr:cNvCxnSpPr/>
      </xdr:nvCxnSpPr>
      <xdr:spPr>
        <a:xfrm flipV="1">
          <a:off x="7861300" y="108825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163339</xdr:rowOff>
    </xdr:from>
    <xdr:ext cx="469744" cy="259045"/>
    <xdr:sp macro="" textlink="">
      <xdr:nvSpPr>
        <xdr:cNvPr id="152" name="n_1mainValue【体育館・プール】&#10;一人当たり面積"/>
        <xdr:cNvSpPr txBox="1"/>
      </xdr:nvSpPr>
      <xdr:spPr>
        <a:xfrm>
          <a:off x="9391727" y="1062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148480</xdr:rowOff>
    </xdr:from>
    <xdr:ext cx="469744" cy="259045"/>
    <xdr:sp macro="" textlink="">
      <xdr:nvSpPr>
        <xdr:cNvPr id="153" name="n_2mainValue【体育館・プール】&#10;一人当たり面積"/>
        <xdr:cNvSpPr txBox="1"/>
      </xdr:nvSpPr>
      <xdr:spPr>
        <a:xfrm>
          <a:off x="8515427" y="10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151419</xdr:rowOff>
    </xdr:from>
    <xdr:ext cx="469744" cy="259045"/>
    <xdr:sp macro="" textlink="">
      <xdr:nvSpPr>
        <xdr:cNvPr id="154" name="n_3mainValue【体育館・プール】&#10;一人当たり面積"/>
        <xdr:cNvSpPr txBox="1"/>
      </xdr:nvSpPr>
      <xdr:spPr>
        <a:xfrm>
          <a:off x="7626427" y="1060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9"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91" name="n_3aveValue【福祉施設】&#10;有形固定資産減価償却率"/>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145414</xdr:rowOff>
    </xdr:from>
    <xdr:to>
      <xdr:col>24</xdr:col>
      <xdr:colOff>114300</xdr:colOff>
      <xdr:row>78</xdr:row>
      <xdr:rowOff>75564</xdr:rowOff>
    </xdr:to>
    <xdr:sp macro="" textlink="">
      <xdr:nvSpPr>
        <xdr:cNvPr id="197" name="楕円 196"/>
        <xdr:cNvSpPr/>
      </xdr:nvSpPr>
      <xdr:spPr>
        <a:xfrm>
          <a:off x="45847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60341</xdr:rowOff>
    </xdr:from>
    <xdr:ext cx="405111" cy="259045"/>
    <xdr:sp macro="" textlink="">
      <xdr:nvSpPr>
        <xdr:cNvPr id="198" name="【福祉施設】&#10;有形固定資産減価償却率該当値テキスト"/>
        <xdr:cNvSpPr txBox="1"/>
      </xdr:nvSpPr>
      <xdr:spPr>
        <a:xfrm>
          <a:off x="4673600" y="1326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147320</xdr:rowOff>
    </xdr:from>
    <xdr:to>
      <xdr:col>20</xdr:col>
      <xdr:colOff>38100</xdr:colOff>
      <xdr:row>78</xdr:row>
      <xdr:rowOff>77470</xdr:rowOff>
    </xdr:to>
    <xdr:sp macro="" textlink="">
      <xdr:nvSpPr>
        <xdr:cNvPr id="199" name="楕円 198"/>
        <xdr:cNvSpPr/>
      </xdr:nvSpPr>
      <xdr:spPr>
        <a:xfrm>
          <a:off x="3746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24764</xdr:rowOff>
    </xdr:from>
    <xdr:to>
      <xdr:col>24</xdr:col>
      <xdr:colOff>63500</xdr:colOff>
      <xdr:row>78</xdr:row>
      <xdr:rowOff>26670</xdr:rowOff>
    </xdr:to>
    <xdr:cxnSp macro="">
      <xdr:nvCxnSpPr>
        <xdr:cNvPr id="200" name="直線コネクタ 199"/>
        <xdr:cNvCxnSpPr/>
      </xdr:nvCxnSpPr>
      <xdr:spPr>
        <a:xfrm flipV="1">
          <a:off x="3797300" y="133978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01" name="楕円 200"/>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78</xdr:row>
      <xdr:rowOff>26670</xdr:rowOff>
    </xdr:to>
    <xdr:cxnSp macro="">
      <xdr:nvCxnSpPr>
        <xdr:cNvPr id="202" name="直線コネクタ 201"/>
        <xdr:cNvCxnSpPr/>
      </xdr:nvCxnSpPr>
      <xdr:spPr>
        <a:xfrm>
          <a:off x="2908300" y="13335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93997</xdr:rowOff>
    </xdr:from>
    <xdr:ext cx="405111" cy="259045"/>
    <xdr:sp macro="" textlink="">
      <xdr:nvSpPr>
        <xdr:cNvPr id="203" name="n_1mainValue【福祉施設】&#10;有形固定資産減価償却率"/>
        <xdr:cNvSpPr txBox="1"/>
      </xdr:nvSpPr>
      <xdr:spPr>
        <a:xfrm>
          <a:off x="35820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04"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6" name="テキスト ボックス 22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0" name="直線コネクタ 229"/>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1"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2" name="直線コネクタ 231"/>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3"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4" name="直線コネクタ 233"/>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5"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6" name="フローチャート: 判断 235"/>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7" name="フローチャート: 判断 236"/>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38"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9" name="フローチャート: 判断 238"/>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0"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1" name="フローチャート: 判断 240"/>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2"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3" name="テキスト ボックス 2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99640</xdr:rowOff>
    </xdr:from>
    <xdr:to>
      <xdr:col>55</xdr:col>
      <xdr:colOff>50800</xdr:colOff>
      <xdr:row>87</xdr:row>
      <xdr:rowOff>29790</xdr:rowOff>
    </xdr:to>
    <xdr:sp macro="" textlink="">
      <xdr:nvSpPr>
        <xdr:cNvPr id="248" name="楕円 247"/>
        <xdr:cNvSpPr/>
      </xdr:nvSpPr>
      <xdr:spPr>
        <a:xfrm>
          <a:off x="104267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14567</xdr:rowOff>
    </xdr:from>
    <xdr:ext cx="469744" cy="259045"/>
    <xdr:sp macro="" textlink="">
      <xdr:nvSpPr>
        <xdr:cNvPr id="249" name="【福祉施設】&#10;一人当たり面積該当値テキスト"/>
        <xdr:cNvSpPr txBox="1"/>
      </xdr:nvSpPr>
      <xdr:spPr>
        <a:xfrm>
          <a:off x="10515600" y="1475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99640</xdr:rowOff>
    </xdr:from>
    <xdr:to>
      <xdr:col>50</xdr:col>
      <xdr:colOff>165100</xdr:colOff>
      <xdr:row>87</xdr:row>
      <xdr:rowOff>29790</xdr:rowOff>
    </xdr:to>
    <xdr:sp macro="" textlink="">
      <xdr:nvSpPr>
        <xdr:cNvPr id="250" name="楕円 249"/>
        <xdr:cNvSpPr/>
      </xdr:nvSpPr>
      <xdr:spPr>
        <a:xfrm>
          <a:off x="9588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150440</xdr:rowOff>
    </xdr:from>
    <xdr:to>
      <xdr:col>55</xdr:col>
      <xdr:colOff>0</xdr:colOff>
      <xdr:row>86</xdr:row>
      <xdr:rowOff>150440</xdr:rowOff>
    </xdr:to>
    <xdr:cxnSp macro="">
      <xdr:nvCxnSpPr>
        <xdr:cNvPr id="251" name="直線コネクタ 250"/>
        <xdr:cNvCxnSpPr/>
      </xdr:nvCxnSpPr>
      <xdr:spPr>
        <a:xfrm>
          <a:off x="9639300" y="1489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100293</xdr:rowOff>
    </xdr:from>
    <xdr:to>
      <xdr:col>46</xdr:col>
      <xdr:colOff>38100</xdr:colOff>
      <xdr:row>87</xdr:row>
      <xdr:rowOff>30443</xdr:rowOff>
    </xdr:to>
    <xdr:sp macro="" textlink="">
      <xdr:nvSpPr>
        <xdr:cNvPr id="252" name="楕円 251"/>
        <xdr:cNvSpPr/>
      </xdr:nvSpPr>
      <xdr:spPr>
        <a:xfrm>
          <a:off x="8699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150440</xdr:rowOff>
    </xdr:from>
    <xdr:to>
      <xdr:col>50</xdr:col>
      <xdr:colOff>114300</xdr:colOff>
      <xdr:row>86</xdr:row>
      <xdr:rowOff>151093</xdr:rowOff>
    </xdr:to>
    <xdr:cxnSp macro="">
      <xdr:nvCxnSpPr>
        <xdr:cNvPr id="253" name="直線コネクタ 252"/>
        <xdr:cNvCxnSpPr/>
      </xdr:nvCxnSpPr>
      <xdr:spPr>
        <a:xfrm flipV="1">
          <a:off x="8750300" y="1489514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20917</xdr:rowOff>
    </xdr:from>
    <xdr:ext cx="469744" cy="259045"/>
    <xdr:sp macro="" textlink="">
      <xdr:nvSpPr>
        <xdr:cNvPr id="254" name="n_1mainValue【福祉施設】&#10;一人当たり面積"/>
        <xdr:cNvSpPr txBox="1"/>
      </xdr:nvSpPr>
      <xdr:spPr>
        <a:xfrm>
          <a:off x="93917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21570</xdr:rowOff>
    </xdr:from>
    <xdr:ext cx="469744" cy="259045"/>
    <xdr:sp macro="" textlink="">
      <xdr:nvSpPr>
        <xdr:cNvPr id="255" name="n_2mainValue【福祉施設】&#10;一人当たり面積"/>
        <xdr:cNvSpPr txBox="1"/>
      </xdr:nvSpPr>
      <xdr:spPr>
        <a:xfrm>
          <a:off x="8515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83" name="テキスト ボックス 28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1" name="テキスト ボックス 29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3" name="テキスト ボックス 2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95" name="直線コネクタ 294"/>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96"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98"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99" name="直線コネクタ 298"/>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00" name="【一般廃棄物処理施設】&#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01" name="フローチャート: 判断 300"/>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2" name="フローチャート: 判断 301"/>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03"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04" name="フローチャート: 判断 30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05"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06" name="フローチャート: 判断 305"/>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07"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168910</xdr:rowOff>
    </xdr:from>
    <xdr:to>
      <xdr:col>85</xdr:col>
      <xdr:colOff>177800</xdr:colOff>
      <xdr:row>39</xdr:row>
      <xdr:rowOff>99060</xdr:rowOff>
    </xdr:to>
    <xdr:sp macro="" textlink="">
      <xdr:nvSpPr>
        <xdr:cNvPr id="313" name="楕円 312"/>
        <xdr:cNvSpPr/>
      </xdr:nvSpPr>
      <xdr:spPr>
        <a:xfrm>
          <a:off x="16268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147337</xdr:rowOff>
    </xdr:from>
    <xdr:ext cx="405111" cy="259045"/>
    <xdr:sp macro="" textlink="">
      <xdr:nvSpPr>
        <xdr:cNvPr id="314" name="【一般廃棄物処理施設】&#10;有形固定資産減価償却率該当値テキスト"/>
        <xdr:cNvSpPr txBox="1"/>
      </xdr:nvSpPr>
      <xdr:spPr>
        <a:xfrm>
          <a:off x="163576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315" name="楕円 314"/>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48260</xdr:rowOff>
    </xdr:from>
    <xdr:to>
      <xdr:col>85</xdr:col>
      <xdr:colOff>127000</xdr:colOff>
      <xdr:row>39</xdr:row>
      <xdr:rowOff>48260</xdr:rowOff>
    </xdr:to>
    <xdr:cxnSp macro="">
      <xdr:nvCxnSpPr>
        <xdr:cNvPr id="316" name="直線コネクタ 315"/>
        <xdr:cNvCxnSpPr/>
      </xdr:nvCxnSpPr>
      <xdr:spPr>
        <a:xfrm>
          <a:off x="15481300" y="6734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31750</xdr:rowOff>
    </xdr:from>
    <xdr:to>
      <xdr:col>76</xdr:col>
      <xdr:colOff>165100</xdr:colOff>
      <xdr:row>39</xdr:row>
      <xdr:rowOff>133350</xdr:rowOff>
    </xdr:to>
    <xdr:sp macro="" textlink="">
      <xdr:nvSpPr>
        <xdr:cNvPr id="317" name="楕円 316"/>
        <xdr:cNvSpPr/>
      </xdr:nvSpPr>
      <xdr:spPr>
        <a:xfrm>
          <a:off x="1454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48260</xdr:rowOff>
    </xdr:from>
    <xdr:to>
      <xdr:col>81</xdr:col>
      <xdr:colOff>50800</xdr:colOff>
      <xdr:row>39</xdr:row>
      <xdr:rowOff>82550</xdr:rowOff>
    </xdr:to>
    <xdr:cxnSp macro="">
      <xdr:nvCxnSpPr>
        <xdr:cNvPr id="318" name="直線コネクタ 317"/>
        <xdr:cNvCxnSpPr/>
      </xdr:nvCxnSpPr>
      <xdr:spPr>
        <a:xfrm flipV="1">
          <a:off x="14592300" y="6734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90187</xdr:rowOff>
    </xdr:from>
    <xdr:ext cx="405111" cy="259045"/>
    <xdr:sp macro="" textlink="">
      <xdr:nvSpPr>
        <xdr:cNvPr id="319" name="n_1mainValue【一般廃棄物処理施設】&#10;有形固定資産減価償却率"/>
        <xdr:cNvSpPr txBox="1"/>
      </xdr:nvSpPr>
      <xdr:spPr>
        <a:xfrm>
          <a:off x="152660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124477</xdr:rowOff>
    </xdr:from>
    <xdr:ext cx="405111" cy="259045"/>
    <xdr:sp macro="" textlink="">
      <xdr:nvSpPr>
        <xdr:cNvPr id="320" name="n_2mainValue【一般廃棄物処理施設】&#10;有形固定資産減価償却率"/>
        <xdr:cNvSpPr txBox="1"/>
      </xdr:nvSpPr>
      <xdr:spPr>
        <a:xfrm>
          <a:off x="143897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2" name="テキスト ボックス 3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4" name="テキスト ボックス 33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6" name="テキスト ボックス 3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8" name="テキスト ボックス 33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0" name="テキスト ボックス 33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2" name="テキスト ボックス 34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44" name="直線コネクタ 343"/>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45"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46" name="直線コネクタ 345"/>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47"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48" name="直線コネクタ 347"/>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49"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50" name="フローチャート: 判断 349"/>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51" name="フローチャート: 判断 350"/>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352" name="n_1aveValue【一般廃棄物処理施設】&#10;一人当たり有形固定資産（償却資産）額"/>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53" name="フローチャート: 判断 352"/>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54"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55" name="フローチャート: 判断 354"/>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56"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131934</xdr:rowOff>
    </xdr:from>
    <xdr:to>
      <xdr:col>116</xdr:col>
      <xdr:colOff>114300</xdr:colOff>
      <xdr:row>41</xdr:row>
      <xdr:rowOff>62084</xdr:rowOff>
    </xdr:to>
    <xdr:sp macro="" textlink="">
      <xdr:nvSpPr>
        <xdr:cNvPr id="362" name="楕円 361"/>
        <xdr:cNvSpPr/>
      </xdr:nvSpPr>
      <xdr:spPr>
        <a:xfrm>
          <a:off x="22110700" y="698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154811</xdr:rowOff>
    </xdr:from>
    <xdr:ext cx="599010" cy="259045"/>
    <xdr:sp macro="" textlink="">
      <xdr:nvSpPr>
        <xdr:cNvPr id="363" name="【一般廃棄物処理施設】&#10;一人当たり有形固定資産（償却資産）額該当値テキスト"/>
        <xdr:cNvSpPr txBox="1"/>
      </xdr:nvSpPr>
      <xdr:spPr>
        <a:xfrm>
          <a:off x="22199600" y="684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134938</xdr:rowOff>
    </xdr:from>
    <xdr:to>
      <xdr:col>112</xdr:col>
      <xdr:colOff>38100</xdr:colOff>
      <xdr:row>41</xdr:row>
      <xdr:rowOff>65088</xdr:rowOff>
    </xdr:to>
    <xdr:sp macro="" textlink="">
      <xdr:nvSpPr>
        <xdr:cNvPr id="364" name="楕円 363"/>
        <xdr:cNvSpPr/>
      </xdr:nvSpPr>
      <xdr:spPr>
        <a:xfrm>
          <a:off x="21272500" y="69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11284</xdr:rowOff>
    </xdr:from>
    <xdr:to>
      <xdr:col>116</xdr:col>
      <xdr:colOff>63500</xdr:colOff>
      <xdr:row>41</xdr:row>
      <xdr:rowOff>14288</xdr:rowOff>
    </xdr:to>
    <xdr:cxnSp macro="">
      <xdr:nvCxnSpPr>
        <xdr:cNvPr id="365" name="直線コネクタ 364"/>
        <xdr:cNvCxnSpPr/>
      </xdr:nvCxnSpPr>
      <xdr:spPr>
        <a:xfrm flipV="1">
          <a:off x="21323300" y="7040734"/>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146905</xdr:rowOff>
    </xdr:from>
    <xdr:to>
      <xdr:col>107</xdr:col>
      <xdr:colOff>101600</xdr:colOff>
      <xdr:row>41</xdr:row>
      <xdr:rowOff>77055</xdr:rowOff>
    </xdr:to>
    <xdr:sp macro="" textlink="">
      <xdr:nvSpPr>
        <xdr:cNvPr id="366" name="楕円 365"/>
        <xdr:cNvSpPr/>
      </xdr:nvSpPr>
      <xdr:spPr>
        <a:xfrm>
          <a:off x="20383500" y="7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14288</xdr:rowOff>
    </xdr:from>
    <xdr:to>
      <xdr:col>111</xdr:col>
      <xdr:colOff>177800</xdr:colOff>
      <xdr:row>41</xdr:row>
      <xdr:rowOff>26255</xdr:rowOff>
    </xdr:to>
    <xdr:cxnSp macro="">
      <xdr:nvCxnSpPr>
        <xdr:cNvPr id="367" name="直線コネクタ 366"/>
        <xdr:cNvCxnSpPr/>
      </xdr:nvCxnSpPr>
      <xdr:spPr>
        <a:xfrm flipV="1">
          <a:off x="20434300" y="7043738"/>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81615</xdr:rowOff>
    </xdr:from>
    <xdr:ext cx="599010" cy="259045"/>
    <xdr:sp macro="" textlink="">
      <xdr:nvSpPr>
        <xdr:cNvPr id="368" name="n_1mainValue【一般廃棄物処理施設】&#10;一人当たり有形固定資産（償却資産）額"/>
        <xdr:cNvSpPr txBox="1"/>
      </xdr:nvSpPr>
      <xdr:spPr>
        <a:xfrm>
          <a:off x="21011095" y="67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68182</xdr:rowOff>
    </xdr:from>
    <xdr:ext cx="599010" cy="259045"/>
    <xdr:sp macro="" textlink="">
      <xdr:nvSpPr>
        <xdr:cNvPr id="369" name="n_2mainValue【一般廃棄物処理施設】&#10;一人当たり有形固定資産（償却資産）額"/>
        <xdr:cNvSpPr txBox="1"/>
      </xdr:nvSpPr>
      <xdr:spPr>
        <a:xfrm>
          <a:off x="20134795" y="709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7" name="正方形/長方形 3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6" name="直線コネクタ 3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7" name="テキスト ボックス 3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8" name="直線コネクタ 3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9" name="テキスト ボックス 3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0" name="直線コネクタ 3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1" name="テキスト ボックス 4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2" name="直線コネクタ 4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3" name="テキスト ボックス 4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4" name="直線コネクタ 4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5" name="テキスト ボックス 4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6" name="直線コネクタ 4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7" name="テキスト ボックス 4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8" name="直線コネクタ 4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9" name="テキスト ボックス 4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11" name="直線コネクタ 410"/>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12"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13" name="直線コネクタ 412"/>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1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15" name="直線コネクタ 41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16"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17" name="フローチャート: 判断 416"/>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18" name="フローチャート: 判断 417"/>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19" name="n_1aveValue【消防施設】&#10;有形固定資産減価償却率"/>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20" name="フローチャート: 判断 419"/>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21"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22" name="フローチャート: 判断 421"/>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23"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4" name="テキスト ボックス 4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429" name="楕円 428"/>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430" name="【消防施設】&#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31387</xdr:rowOff>
    </xdr:from>
    <xdr:to>
      <xdr:col>81</xdr:col>
      <xdr:colOff>101600</xdr:colOff>
      <xdr:row>80</xdr:row>
      <xdr:rowOff>132987</xdr:rowOff>
    </xdr:to>
    <xdr:sp macro="" textlink="">
      <xdr:nvSpPr>
        <xdr:cNvPr id="431" name="楕円 430"/>
        <xdr:cNvSpPr/>
      </xdr:nvSpPr>
      <xdr:spPr>
        <a:xfrm>
          <a:off x="15430500" y="13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82187</xdr:rowOff>
    </xdr:to>
    <xdr:cxnSp macro="">
      <xdr:nvCxnSpPr>
        <xdr:cNvPr id="432" name="直線コネクタ 431"/>
        <xdr:cNvCxnSpPr/>
      </xdr:nvCxnSpPr>
      <xdr:spPr>
        <a:xfrm flipV="1">
          <a:off x="15481300" y="137541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433" name="楕円 432"/>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82187</xdr:rowOff>
    </xdr:from>
    <xdr:to>
      <xdr:col>81</xdr:col>
      <xdr:colOff>50800</xdr:colOff>
      <xdr:row>80</xdr:row>
      <xdr:rowOff>121376</xdr:rowOff>
    </xdr:to>
    <xdr:cxnSp macro="">
      <xdr:nvCxnSpPr>
        <xdr:cNvPr id="434" name="直線コネクタ 433"/>
        <xdr:cNvCxnSpPr/>
      </xdr:nvCxnSpPr>
      <xdr:spPr>
        <a:xfrm flipV="1">
          <a:off x="14592300" y="137981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152219</xdr:rowOff>
    </xdr:from>
    <xdr:to>
      <xdr:col>72</xdr:col>
      <xdr:colOff>38100</xdr:colOff>
      <xdr:row>84</xdr:row>
      <xdr:rowOff>82369</xdr:rowOff>
    </xdr:to>
    <xdr:sp macro="" textlink="">
      <xdr:nvSpPr>
        <xdr:cNvPr id="435" name="楕円 434"/>
        <xdr:cNvSpPr/>
      </xdr:nvSpPr>
      <xdr:spPr>
        <a:xfrm>
          <a:off x="1365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121376</xdr:rowOff>
    </xdr:from>
    <xdr:to>
      <xdr:col>76</xdr:col>
      <xdr:colOff>114300</xdr:colOff>
      <xdr:row>84</xdr:row>
      <xdr:rowOff>31569</xdr:rowOff>
    </xdr:to>
    <xdr:cxnSp macro="">
      <xdr:nvCxnSpPr>
        <xdr:cNvPr id="436" name="直線コネクタ 435"/>
        <xdr:cNvCxnSpPr/>
      </xdr:nvCxnSpPr>
      <xdr:spPr>
        <a:xfrm flipV="1">
          <a:off x="13703300" y="13837376"/>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149514</xdr:rowOff>
    </xdr:from>
    <xdr:ext cx="405111" cy="259045"/>
    <xdr:sp macro="" textlink="">
      <xdr:nvSpPr>
        <xdr:cNvPr id="437" name="n_1mainValue【消防施設】&#10;有形固定資産減価償却率"/>
        <xdr:cNvSpPr txBox="1"/>
      </xdr:nvSpPr>
      <xdr:spPr>
        <a:xfrm>
          <a:off x="15266044" y="135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438" name="n_2mainValue【消防施設】&#10;有形固定資産減価償却率"/>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439" name="n_3mainValue【消防施設】&#10;有形固定資産減価償却率"/>
        <xdr:cNvSpPr txBox="1"/>
      </xdr:nvSpPr>
      <xdr:spPr>
        <a:xfrm>
          <a:off x="13500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0" name="直線コネクタ 4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1" name="テキスト ボックス 4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2" name="直線コネクタ 4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3" name="テキスト ボックス 4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4" name="直線コネクタ 4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5" name="テキスト ボックス 4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6" name="直線コネクタ 4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7" name="テキスト ボックス 4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8" name="直線コネクタ 4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9" name="テキスト ボックス 4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61" name="テキスト ボックス 460"/>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63" name="直線コネクタ 462"/>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64"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65" name="直線コネクタ 464"/>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66"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67" name="直線コネクタ 466"/>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468" name="【消防施設】&#10;一人当たり面積平均値テキスト"/>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69" name="フローチャート: 判断 468"/>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70" name="フローチャート: 判断 469"/>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471" name="n_1aveValue【消防施設】&#10;一人当たり面積"/>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72" name="フローチャート: 判断 471"/>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473" name="n_2aveValue【消防施設】&#10;一人当たり面積"/>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74" name="フローチャート: 判断 473"/>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475" name="n_3aveValue【消防施設】&#10;一人当たり面積"/>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6" name="テキスト ボックス 4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481" name="楕円 480"/>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482" name="【消防施設】&#10;一人当たり面積該当値テキスト"/>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44641</xdr:rowOff>
    </xdr:from>
    <xdr:to>
      <xdr:col>112</xdr:col>
      <xdr:colOff>38100</xdr:colOff>
      <xdr:row>86</xdr:row>
      <xdr:rowOff>146241</xdr:rowOff>
    </xdr:to>
    <xdr:sp macro="" textlink="">
      <xdr:nvSpPr>
        <xdr:cNvPr id="483" name="楕円 482"/>
        <xdr:cNvSpPr/>
      </xdr:nvSpPr>
      <xdr:spPr>
        <a:xfrm>
          <a:off x="21272500" y="147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95441</xdr:rowOff>
    </xdr:to>
    <xdr:cxnSp macro="">
      <xdr:nvCxnSpPr>
        <xdr:cNvPr id="484" name="直線コネクタ 483"/>
        <xdr:cNvCxnSpPr/>
      </xdr:nvCxnSpPr>
      <xdr:spPr>
        <a:xfrm flipV="1">
          <a:off x="21323300" y="1483995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44259</xdr:rowOff>
    </xdr:from>
    <xdr:to>
      <xdr:col>107</xdr:col>
      <xdr:colOff>101600</xdr:colOff>
      <xdr:row>86</xdr:row>
      <xdr:rowOff>145859</xdr:rowOff>
    </xdr:to>
    <xdr:sp macro="" textlink="">
      <xdr:nvSpPr>
        <xdr:cNvPr id="485" name="楕円 484"/>
        <xdr:cNvSpPr/>
      </xdr:nvSpPr>
      <xdr:spPr>
        <a:xfrm>
          <a:off x="20383500" y="147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95059</xdr:rowOff>
    </xdr:from>
    <xdr:to>
      <xdr:col>111</xdr:col>
      <xdr:colOff>177800</xdr:colOff>
      <xdr:row>86</xdr:row>
      <xdr:rowOff>95441</xdr:rowOff>
    </xdr:to>
    <xdr:cxnSp macro="">
      <xdr:nvCxnSpPr>
        <xdr:cNvPr id="486" name="直線コネクタ 485"/>
        <xdr:cNvCxnSpPr/>
      </xdr:nvCxnSpPr>
      <xdr:spPr>
        <a:xfrm>
          <a:off x="20434300" y="1483975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61785</xdr:rowOff>
    </xdr:from>
    <xdr:to>
      <xdr:col>102</xdr:col>
      <xdr:colOff>165100</xdr:colOff>
      <xdr:row>86</xdr:row>
      <xdr:rowOff>163385</xdr:rowOff>
    </xdr:to>
    <xdr:sp macro="" textlink="">
      <xdr:nvSpPr>
        <xdr:cNvPr id="487" name="楕円 486"/>
        <xdr:cNvSpPr/>
      </xdr:nvSpPr>
      <xdr:spPr>
        <a:xfrm>
          <a:off x="19494500" y="1480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95059</xdr:rowOff>
    </xdr:from>
    <xdr:to>
      <xdr:col>107</xdr:col>
      <xdr:colOff>50800</xdr:colOff>
      <xdr:row>86</xdr:row>
      <xdr:rowOff>112585</xdr:rowOff>
    </xdr:to>
    <xdr:cxnSp macro="">
      <xdr:nvCxnSpPr>
        <xdr:cNvPr id="488" name="直線コネクタ 487"/>
        <xdr:cNvCxnSpPr/>
      </xdr:nvCxnSpPr>
      <xdr:spPr>
        <a:xfrm flipV="1">
          <a:off x="19545300" y="1483975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137368</xdr:rowOff>
    </xdr:from>
    <xdr:ext cx="469744" cy="259045"/>
    <xdr:sp macro="" textlink="">
      <xdr:nvSpPr>
        <xdr:cNvPr id="489" name="n_1mainValue【消防施設】&#10;一人当たり面積"/>
        <xdr:cNvSpPr txBox="1"/>
      </xdr:nvSpPr>
      <xdr:spPr>
        <a:xfrm>
          <a:off x="21075727" y="148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136986</xdr:rowOff>
    </xdr:from>
    <xdr:ext cx="469744" cy="259045"/>
    <xdr:sp macro="" textlink="">
      <xdr:nvSpPr>
        <xdr:cNvPr id="490" name="n_2mainValue【消防施設】&#10;一人当たり面積"/>
        <xdr:cNvSpPr txBox="1"/>
      </xdr:nvSpPr>
      <xdr:spPr>
        <a:xfrm>
          <a:off x="20199427" y="1488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154512</xdr:rowOff>
    </xdr:from>
    <xdr:ext cx="469744" cy="259045"/>
    <xdr:sp macro="" textlink="">
      <xdr:nvSpPr>
        <xdr:cNvPr id="491" name="n_3mainValue【消防施設】&#10;一人当たり面積"/>
        <xdr:cNvSpPr txBox="1"/>
      </xdr:nvSpPr>
      <xdr:spPr>
        <a:xfrm>
          <a:off x="19310427" y="1489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02" name="直線コネクタ 5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03" name="テキスト ボックス 50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4" name="直線コネクタ 5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5" name="テキスト ボックス 5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6" name="直線コネクタ 5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7" name="テキスト ボックス 5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8" name="直線コネクタ 5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9" name="テキスト ボックス 5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0" name="直線コネクタ 5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1" name="テキスト ボックス 51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2" name="直線コネクタ 5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3" name="テキスト ボックス 5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15" name="直線コネクタ 51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1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17" name="直線コネクタ 51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1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19" name="直線コネクタ 51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20"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21" name="フローチャート: 判断 520"/>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22" name="フローチャート: 判断 521"/>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23"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24" name="フローチャート: 判断 523"/>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525"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526" name="フローチャート: 判断 525"/>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527"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118111</xdr:rowOff>
    </xdr:from>
    <xdr:to>
      <xdr:col>85</xdr:col>
      <xdr:colOff>177800</xdr:colOff>
      <xdr:row>103</xdr:row>
      <xdr:rowOff>48261</xdr:rowOff>
    </xdr:to>
    <xdr:sp macro="" textlink="">
      <xdr:nvSpPr>
        <xdr:cNvPr id="533" name="楕円 532"/>
        <xdr:cNvSpPr/>
      </xdr:nvSpPr>
      <xdr:spPr>
        <a:xfrm>
          <a:off x="162687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140988</xdr:rowOff>
    </xdr:from>
    <xdr:ext cx="405111" cy="259045"/>
    <xdr:sp macro="" textlink="">
      <xdr:nvSpPr>
        <xdr:cNvPr id="534" name="【庁舎】&#10;有形固定資産減価償却率該当値テキスト"/>
        <xdr:cNvSpPr txBox="1"/>
      </xdr:nvSpPr>
      <xdr:spPr>
        <a:xfrm>
          <a:off x="16357600"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143511</xdr:rowOff>
    </xdr:from>
    <xdr:to>
      <xdr:col>81</xdr:col>
      <xdr:colOff>101600</xdr:colOff>
      <xdr:row>103</xdr:row>
      <xdr:rowOff>73661</xdr:rowOff>
    </xdr:to>
    <xdr:sp macro="" textlink="">
      <xdr:nvSpPr>
        <xdr:cNvPr id="535" name="楕円 534"/>
        <xdr:cNvSpPr/>
      </xdr:nvSpPr>
      <xdr:spPr>
        <a:xfrm>
          <a:off x="15430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168911</xdr:rowOff>
    </xdr:from>
    <xdr:to>
      <xdr:col>85</xdr:col>
      <xdr:colOff>127000</xdr:colOff>
      <xdr:row>103</xdr:row>
      <xdr:rowOff>22861</xdr:rowOff>
    </xdr:to>
    <xdr:cxnSp macro="">
      <xdr:nvCxnSpPr>
        <xdr:cNvPr id="536" name="直線コネクタ 535"/>
        <xdr:cNvCxnSpPr/>
      </xdr:nvCxnSpPr>
      <xdr:spPr>
        <a:xfrm flipV="1">
          <a:off x="15481300" y="176568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167639</xdr:rowOff>
    </xdr:from>
    <xdr:to>
      <xdr:col>76</xdr:col>
      <xdr:colOff>165100</xdr:colOff>
      <xdr:row>103</xdr:row>
      <xdr:rowOff>97789</xdr:rowOff>
    </xdr:to>
    <xdr:sp macro="" textlink="">
      <xdr:nvSpPr>
        <xdr:cNvPr id="537" name="楕円 536"/>
        <xdr:cNvSpPr/>
      </xdr:nvSpPr>
      <xdr:spPr>
        <a:xfrm>
          <a:off x="14541500" y="17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22861</xdr:rowOff>
    </xdr:from>
    <xdr:to>
      <xdr:col>81</xdr:col>
      <xdr:colOff>50800</xdr:colOff>
      <xdr:row>103</xdr:row>
      <xdr:rowOff>46989</xdr:rowOff>
    </xdr:to>
    <xdr:cxnSp macro="">
      <xdr:nvCxnSpPr>
        <xdr:cNvPr id="538" name="直線コネクタ 537"/>
        <xdr:cNvCxnSpPr/>
      </xdr:nvCxnSpPr>
      <xdr:spPr>
        <a:xfrm flipV="1">
          <a:off x="14592300" y="176822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165100</xdr:rowOff>
    </xdr:from>
    <xdr:to>
      <xdr:col>72</xdr:col>
      <xdr:colOff>38100</xdr:colOff>
      <xdr:row>103</xdr:row>
      <xdr:rowOff>95250</xdr:rowOff>
    </xdr:to>
    <xdr:sp macro="" textlink="">
      <xdr:nvSpPr>
        <xdr:cNvPr id="539" name="楕円 538"/>
        <xdr:cNvSpPr/>
      </xdr:nvSpPr>
      <xdr:spPr>
        <a:xfrm>
          <a:off x="13652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44450</xdr:rowOff>
    </xdr:from>
    <xdr:to>
      <xdr:col>76</xdr:col>
      <xdr:colOff>114300</xdr:colOff>
      <xdr:row>103</xdr:row>
      <xdr:rowOff>46989</xdr:rowOff>
    </xdr:to>
    <xdr:cxnSp macro="">
      <xdr:nvCxnSpPr>
        <xdr:cNvPr id="540" name="直線コネクタ 539"/>
        <xdr:cNvCxnSpPr/>
      </xdr:nvCxnSpPr>
      <xdr:spPr>
        <a:xfrm>
          <a:off x="13703300" y="177038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90188</xdr:rowOff>
    </xdr:from>
    <xdr:ext cx="405111" cy="259045"/>
    <xdr:sp macro="" textlink="">
      <xdr:nvSpPr>
        <xdr:cNvPr id="541" name="n_1mainValue【庁舎】&#10;有形固定資産減価償却率"/>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114316</xdr:rowOff>
    </xdr:from>
    <xdr:ext cx="405111" cy="259045"/>
    <xdr:sp macro="" textlink="">
      <xdr:nvSpPr>
        <xdr:cNvPr id="542" name="n_2mainValue【庁舎】&#10;有形固定資産減価償却率"/>
        <xdr:cNvSpPr txBox="1"/>
      </xdr:nvSpPr>
      <xdr:spPr>
        <a:xfrm>
          <a:off x="14389744"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111777</xdr:rowOff>
    </xdr:from>
    <xdr:ext cx="405111" cy="259045"/>
    <xdr:sp macro="" textlink="">
      <xdr:nvSpPr>
        <xdr:cNvPr id="543" name="n_3mainValue【庁舎】&#10;有形固定資産減価償却率"/>
        <xdr:cNvSpPr txBox="1"/>
      </xdr:nvSpPr>
      <xdr:spPr>
        <a:xfrm>
          <a:off x="13500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4" name="直線コネクタ 5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5" name="テキスト ボックス 5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6" name="直線コネクタ 5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7" name="テキスト ボックス 5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8" name="直線コネクタ 5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9" name="テキスト ボックス 5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0" name="直線コネクタ 5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1" name="テキスト ボックス 5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2" name="直線コネクタ 5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3" name="テキスト ボックス 5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67" name="直線コネクタ 566"/>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68"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69" name="直線コネクタ 568"/>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70"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71" name="直線コネクタ 570"/>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72"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73" name="フローチャート: 判断 572"/>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74" name="フローチャート: 判断 573"/>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75"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76" name="フローチャート: 判断 575"/>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77"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78" name="フローチャート: 判断 577"/>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579"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42163</xdr:rowOff>
    </xdr:from>
    <xdr:to>
      <xdr:col>116</xdr:col>
      <xdr:colOff>114300</xdr:colOff>
      <xdr:row>107</xdr:row>
      <xdr:rowOff>143763</xdr:rowOff>
    </xdr:to>
    <xdr:sp macro="" textlink="">
      <xdr:nvSpPr>
        <xdr:cNvPr id="585" name="楕円 584"/>
        <xdr:cNvSpPr/>
      </xdr:nvSpPr>
      <xdr:spPr>
        <a:xfrm>
          <a:off x="221107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128540</xdr:rowOff>
    </xdr:from>
    <xdr:ext cx="469744" cy="259045"/>
    <xdr:sp macro="" textlink="">
      <xdr:nvSpPr>
        <xdr:cNvPr id="586" name="【庁舎】&#10;一人当たり面積該当値テキスト"/>
        <xdr:cNvSpPr txBox="1"/>
      </xdr:nvSpPr>
      <xdr:spPr>
        <a:xfrm>
          <a:off x="22199600" y="183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587" name="楕円 586"/>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92963</xdr:rowOff>
    </xdr:from>
    <xdr:to>
      <xdr:col>116</xdr:col>
      <xdr:colOff>63500</xdr:colOff>
      <xdr:row>107</xdr:row>
      <xdr:rowOff>96774</xdr:rowOff>
    </xdr:to>
    <xdr:cxnSp macro="">
      <xdr:nvCxnSpPr>
        <xdr:cNvPr id="588" name="直線コネクタ 587"/>
        <xdr:cNvCxnSpPr/>
      </xdr:nvCxnSpPr>
      <xdr:spPr>
        <a:xfrm flipV="1">
          <a:off x="21323300" y="18438113"/>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50164</xdr:rowOff>
    </xdr:from>
    <xdr:to>
      <xdr:col>107</xdr:col>
      <xdr:colOff>101600</xdr:colOff>
      <xdr:row>107</xdr:row>
      <xdr:rowOff>151764</xdr:rowOff>
    </xdr:to>
    <xdr:sp macro="" textlink="">
      <xdr:nvSpPr>
        <xdr:cNvPr id="589" name="楕円 588"/>
        <xdr:cNvSpPr/>
      </xdr:nvSpPr>
      <xdr:spPr>
        <a:xfrm>
          <a:off x="2038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100964</xdr:rowOff>
    </xdr:to>
    <xdr:cxnSp macro="">
      <xdr:nvCxnSpPr>
        <xdr:cNvPr id="590" name="直線コネクタ 589"/>
        <xdr:cNvCxnSpPr/>
      </xdr:nvCxnSpPr>
      <xdr:spPr>
        <a:xfrm flipV="1">
          <a:off x="20434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53212</xdr:rowOff>
    </xdr:from>
    <xdr:to>
      <xdr:col>102</xdr:col>
      <xdr:colOff>165100</xdr:colOff>
      <xdr:row>107</xdr:row>
      <xdr:rowOff>154812</xdr:rowOff>
    </xdr:to>
    <xdr:sp macro="" textlink="">
      <xdr:nvSpPr>
        <xdr:cNvPr id="591" name="楕円 590"/>
        <xdr:cNvSpPr/>
      </xdr:nvSpPr>
      <xdr:spPr>
        <a:xfrm>
          <a:off x="19494500" y="183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100964</xdr:rowOff>
    </xdr:from>
    <xdr:to>
      <xdr:col>107</xdr:col>
      <xdr:colOff>50800</xdr:colOff>
      <xdr:row>107</xdr:row>
      <xdr:rowOff>104012</xdr:rowOff>
    </xdr:to>
    <xdr:cxnSp macro="">
      <xdr:nvCxnSpPr>
        <xdr:cNvPr id="592" name="直線コネクタ 591"/>
        <xdr:cNvCxnSpPr/>
      </xdr:nvCxnSpPr>
      <xdr:spPr>
        <a:xfrm flipV="1">
          <a:off x="19545300" y="184461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138701</xdr:rowOff>
    </xdr:from>
    <xdr:ext cx="469744" cy="259045"/>
    <xdr:sp macro="" textlink="">
      <xdr:nvSpPr>
        <xdr:cNvPr id="593" name="n_1mainValue【庁舎】&#10;一人当たり面積"/>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142891</xdr:rowOff>
    </xdr:from>
    <xdr:ext cx="469744" cy="259045"/>
    <xdr:sp macro="" textlink="">
      <xdr:nvSpPr>
        <xdr:cNvPr id="594" name="n_2mainValue【庁舎】&#10;一人当たり面積"/>
        <xdr:cNvSpPr txBox="1"/>
      </xdr:nvSpPr>
      <xdr:spPr>
        <a:xfrm>
          <a:off x="20199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145939</xdr:rowOff>
    </xdr:from>
    <xdr:ext cx="469744" cy="259045"/>
    <xdr:sp macro="" textlink="">
      <xdr:nvSpPr>
        <xdr:cNvPr id="595" name="n_3mainValue【庁舎】&#10;一人当たり面積"/>
        <xdr:cNvSpPr txBox="1"/>
      </xdr:nvSpPr>
      <xdr:spPr>
        <a:xfrm>
          <a:off x="19310427" y="184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福祉施設の減価償却率については、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昭和５７年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建築のため償却が完了している。しかし、この施設は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に大規模改修を行い耐震化を図っている。また、福祉施設数の一人当たり面積については、施設数が１つで占用面積も２５３㎡と小規模のため、全国並びに熊本県、類似団体いずれの平均を下回っている。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（昭和５３年建築）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の有形固定資産減価償却率については、全国、県、類似団体の平均を上回っているが、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に耐震改修を行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しかし、外壁のタイルの浮き、剥がれ、コーキングの劣化が著しく、構造クラックも多数みられ、雨漏りや鉄筋の発錆劣化が課題となっている。令和２年度に外壁点検を予定しており、計画的に体躯強化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人口減少、高齢化等の影響や村内に農業以外の基盤産業がないことなどにより、財政基盤が弱く、県平均、全国平均を大きく下回っている状況にある。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税収等の徴収強化など自主財源の確保に努め、財政基盤の強化を図る。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162814</xdr:rowOff>
    </xdr:to>
    <xdr:cxnSp macro="">
      <xdr:nvCxnSpPr>
        <xdr:cNvPr id="66" name="直線コネクタ 65"/>
        <xdr:cNvCxnSpPr/>
      </xdr:nvCxnSpPr>
      <xdr:spPr>
        <a:xfrm flipV="1">
          <a:off x="4114800" y="75255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162814</xdr:rowOff>
    </xdr:from>
    <xdr:to>
      <xdr:col>19</xdr:col>
      <xdr:colOff>133350</xdr:colOff>
      <xdr:row>43</xdr:row>
      <xdr:rowOff>162814</xdr:rowOff>
    </xdr:to>
    <xdr:cxnSp macro="">
      <xdr:nvCxnSpPr>
        <xdr:cNvPr id="69" name="直線コネクタ 68"/>
        <xdr:cNvCxnSpPr/>
      </xdr:nvCxnSpPr>
      <xdr:spPr>
        <a:xfrm>
          <a:off x="3225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162814</xdr:rowOff>
    </xdr:from>
    <xdr:to>
      <xdr:col>15</xdr:col>
      <xdr:colOff>82550</xdr:colOff>
      <xdr:row>44</xdr:row>
      <xdr:rowOff>1016</xdr:rowOff>
    </xdr:to>
    <xdr:cxnSp macro="">
      <xdr:nvCxnSpPr>
        <xdr:cNvPr id="72" name="直線コネクタ 71"/>
        <xdr:cNvCxnSpPr/>
      </xdr:nvCxnSpPr>
      <xdr:spPr>
        <a:xfrm flipV="1">
          <a:off x="2336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xdr:cNvCxnSpPr/>
      </xdr:nvCxnSpPr>
      <xdr:spPr>
        <a:xfrm flipV="1">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42689</xdr:rowOff>
    </xdr:from>
    <xdr:ext cx="762000" cy="259045"/>
    <xdr:sp macro="" textlink="">
      <xdr:nvSpPr>
        <xdr:cNvPr id="86" name="財政力該当値テキスト"/>
        <xdr:cNvSpPr txBox="1"/>
      </xdr:nvSpPr>
      <xdr:spPr>
        <a:xfrm>
          <a:off x="50419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112014</xdr:rowOff>
    </xdr:from>
    <xdr:to>
      <xdr:col>19</xdr:col>
      <xdr:colOff>184150</xdr:colOff>
      <xdr:row>44</xdr:row>
      <xdr:rowOff>42164</xdr:rowOff>
    </xdr:to>
    <xdr:sp macro="" textlink="">
      <xdr:nvSpPr>
        <xdr:cNvPr id="87" name="楕円 86"/>
        <xdr:cNvSpPr/>
      </xdr:nvSpPr>
      <xdr:spPr>
        <a:xfrm>
          <a:off x="4064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88" name="テキスト ボックス 87"/>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112014</xdr:rowOff>
    </xdr:from>
    <xdr:to>
      <xdr:col>15</xdr:col>
      <xdr:colOff>133350</xdr:colOff>
      <xdr:row>44</xdr:row>
      <xdr:rowOff>42164</xdr:rowOff>
    </xdr:to>
    <xdr:sp macro="" textlink="">
      <xdr:nvSpPr>
        <xdr:cNvPr id="89" name="楕円 88"/>
        <xdr:cNvSpPr/>
      </xdr:nvSpPr>
      <xdr:spPr>
        <a:xfrm>
          <a:off x="3175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90" name="テキスト ボックス 89"/>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92" name="テキスト ボックス 91"/>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94" name="テキスト ボックス 93"/>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ポイントで推移しているが、類似団体と比較すると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前年度に比べ、維持補修費、扶助費、公債費等の経常収支比率は下がったが、人件費、物件費、補助費の比率は上がっている。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年度にかけ簡易水道特別会計の起債償還額が増加するため、繰出金が増加する見込である。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29316</xdr:rowOff>
    </xdr:from>
    <xdr:to>
      <xdr:col>23</xdr:col>
      <xdr:colOff>133350</xdr:colOff>
      <xdr:row>64</xdr:row>
      <xdr:rowOff>29316</xdr:rowOff>
    </xdr:to>
    <xdr:cxnSp macro="">
      <xdr:nvCxnSpPr>
        <xdr:cNvPr id="129" name="直線コネクタ 128"/>
        <xdr:cNvCxnSpPr/>
      </xdr:nvCxnSpPr>
      <xdr:spPr>
        <a:xfrm>
          <a:off x="4114800" y="110021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29316</xdr:rowOff>
    </xdr:from>
    <xdr:to>
      <xdr:col>19</xdr:col>
      <xdr:colOff>133350</xdr:colOff>
      <xdr:row>64</xdr:row>
      <xdr:rowOff>93663</xdr:rowOff>
    </xdr:to>
    <xdr:cxnSp macro="">
      <xdr:nvCxnSpPr>
        <xdr:cNvPr id="132" name="直線コネクタ 131"/>
        <xdr:cNvCxnSpPr/>
      </xdr:nvCxnSpPr>
      <xdr:spPr>
        <a:xfrm flipV="1">
          <a:off x="3225800" y="1100211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37359</xdr:rowOff>
    </xdr:from>
    <xdr:to>
      <xdr:col>15</xdr:col>
      <xdr:colOff>82550</xdr:colOff>
      <xdr:row>64</xdr:row>
      <xdr:rowOff>93663</xdr:rowOff>
    </xdr:to>
    <xdr:cxnSp macro="">
      <xdr:nvCxnSpPr>
        <xdr:cNvPr id="135" name="直線コネクタ 134"/>
        <xdr:cNvCxnSpPr/>
      </xdr:nvCxnSpPr>
      <xdr:spPr>
        <a:xfrm>
          <a:off x="2336800" y="1101015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37359</xdr:rowOff>
    </xdr:from>
    <xdr:to>
      <xdr:col>11</xdr:col>
      <xdr:colOff>31750</xdr:colOff>
      <xdr:row>64</xdr:row>
      <xdr:rowOff>79587</xdr:rowOff>
    </xdr:to>
    <xdr:cxnSp macro="">
      <xdr:nvCxnSpPr>
        <xdr:cNvPr id="138" name="直線コネクタ 137"/>
        <xdr:cNvCxnSpPr/>
      </xdr:nvCxnSpPr>
      <xdr:spPr>
        <a:xfrm flipV="1">
          <a:off x="1447800" y="11010159"/>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149966</xdr:rowOff>
    </xdr:from>
    <xdr:to>
      <xdr:col>23</xdr:col>
      <xdr:colOff>184150</xdr:colOff>
      <xdr:row>64</xdr:row>
      <xdr:rowOff>80116</xdr:rowOff>
    </xdr:to>
    <xdr:sp macro="" textlink="">
      <xdr:nvSpPr>
        <xdr:cNvPr id="148" name="楕円 147"/>
        <xdr:cNvSpPr/>
      </xdr:nvSpPr>
      <xdr:spPr>
        <a:xfrm>
          <a:off x="49022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122043</xdr:rowOff>
    </xdr:from>
    <xdr:ext cx="762000" cy="259045"/>
    <xdr:sp macro="" textlink="">
      <xdr:nvSpPr>
        <xdr:cNvPr id="149" name="財政構造の弾力性該当値テキスト"/>
        <xdr:cNvSpPr txBox="1"/>
      </xdr:nvSpPr>
      <xdr:spPr>
        <a:xfrm>
          <a:off x="5041900" y="109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149966</xdr:rowOff>
    </xdr:from>
    <xdr:to>
      <xdr:col>19</xdr:col>
      <xdr:colOff>184150</xdr:colOff>
      <xdr:row>64</xdr:row>
      <xdr:rowOff>80116</xdr:rowOff>
    </xdr:to>
    <xdr:sp macro="" textlink="">
      <xdr:nvSpPr>
        <xdr:cNvPr id="150" name="楕円 149"/>
        <xdr:cNvSpPr/>
      </xdr:nvSpPr>
      <xdr:spPr>
        <a:xfrm>
          <a:off x="4064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64893</xdr:rowOff>
    </xdr:from>
    <xdr:ext cx="736600" cy="259045"/>
    <xdr:sp macro="" textlink="">
      <xdr:nvSpPr>
        <xdr:cNvPr id="151" name="テキスト ボックス 150"/>
        <xdr:cNvSpPr txBox="1"/>
      </xdr:nvSpPr>
      <xdr:spPr>
        <a:xfrm>
          <a:off x="3733800" y="1103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2" name="楕円 151"/>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3" name="テキスト ボックス 152"/>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158009</xdr:rowOff>
    </xdr:from>
    <xdr:to>
      <xdr:col>11</xdr:col>
      <xdr:colOff>82550</xdr:colOff>
      <xdr:row>64</xdr:row>
      <xdr:rowOff>88159</xdr:rowOff>
    </xdr:to>
    <xdr:sp macro="" textlink="">
      <xdr:nvSpPr>
        <xdr:cNvPr id="154" name="楕円 153"/>
        <xdr:cNvSpPr/>
      </xdr:nvSpPr>
      <xdr:spPr>
        <a:xfrm>
          <a:off x="2286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72936</xdr:rowOff>
    </xdr:from>
    <xdr:ext cx="762000" cy="259045"/>
    <xdr:sp macro="" textlink="">
      <xdr:nvSpPr>
        <xdr:cNvPr id="155" name="テキスト ボックス 154"/>
        <xdr:cNvSpPr txBox="1"/>
      </xdr:nvSpPr>
      <xdr:spPr>
        <a:xfrm>
          <a:off x="1955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6" name="楕円 155"/>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7" name="テキスト ボックス 156"/>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人件費については、職員数の増加及び給与改定による職員給の増加、区長班長報酬額の見直しによる支出額の増加があった。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物件費については、ふるさと</a:t>
          </a:r>
          <a:r>
            <a:rPr kumimoji="1" lang="ja-JP" altLang="ja-JP" sz="1300">
              <a:solidFill>
                <a:schemeClr val="dk1"/>
              </a:solidFill>
              <a:effectLst/>
              <a:latin typeface="+mn-lt"/>
              <a:ea typeface="+mn-ea"/>
              <a:cs typeface="+mn-cs"/>
            </a:rPr>
            <a:t>寄附金謝礼</a:t>
          </a:r>
          <a:r>
            <a:rPr kumimoji="1" lang="ja-JP" altLang="en-US" sz="1300">
              <a:solidFill>
                <a:schemeClr val="dk1"/>
              </a:solidFill>
              <a:effectLst/>
              <a:latin typeface="+mn-lt"/>
              <a:ea typeface="+mn-ea"/>
              <a:cs typeface="+mn-cs"/>
            </a:rPr>
            <a:t>及び促進手数料</a:t>
          </a:r>
          <a:r>
            <a:rPr kumimoji="1" lang="ja-JP" altLang="ja-JP" sz="1300">
              <a:solidFill>
                <a:schemeClr val="dk1"/>
              </a:solidFill>
              <a:effectLst/>
              <a:latin typeface="+mn-lt"/>
              <a:ea typeface="+mn-ea"/>
              <a:cs typeface="+mn-cs"/>
            </a:rPr>
            <a:t>、防災用トランシーバー購入等</a:t>
          </a:r>
          <a:r>
            <a:rPr kumimoji="1" lang="ja-JP" altLang="en-US" sz="1300">
              <a:solidFill>
                <a:schemeClr val="dk1"/>
              </a:solidFill>
              <a:effectLst/>
              <a:latin typeface="+mn-lt"/>
              <a:ea typeface="+mn-ea"/>
              <a:cs typeface="+mn-cs"/>
            </a:rPr>
            <a:t>、村道及び林道維持管理用重機借上料等が増加した。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人件費・物件費等の決算額は前年度より</a:t>
          </a:r>
          <a:r>
            <a:rPr kumimoji="1" lang="en-US" altLang="ja-JP" sz="1300">
              <a:solidFill>
                <a:schemeClr val="dk1"/>
              </a:solidFill>
              <a:effectLst/>
              <a:latin typeface="+mn-lt"/>
              <a:ea typeface="+mn-ea"/>
              <a:cs typeface="+mn-cs"/>
            </a:rPr>
            <a:t>26,421</a:t>
          </a:r>
          <a:r>
            <a:rPr kumimoji="1" lang="ja-JP" altLang="en-US" sz="1300">
              <a:solidFill>
                <a:schemeClr val="dk1"/>
              </a:solidFill>
              <a:effectLst/>
              <a:latin typeface="+mn-lt"/>
              <a:ea typeface="+mn-ea"/>
              <a:cs typeface="+mn-cs"/>
            </a:rPr>
            <a:t>円増加となった。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117706</xdr:rowOff>
    </xdr:from>
    <xdr:to>
      <xdr:col>23</xdr:col>
      <xdr:colOff>133350</xdr:colOff>
      <xdr:row>81</xdr:row>
      <xdr:rowOff>148065</xdr:rowOff>
    </xdr:to>
    <xdr:cxnSp macro="">
      <xdr:nvCxnSpPr>
        <xdr:cNvPr id="193" name="直線コネクタ 192"/>
        <xdr:cNvCxnSpPr/>
      </xdr:nvCxnSpPr>
      <xdr:spPr>
        <a:xfrm>
          <a:off x="4114800" y="14005156"/>
          <a:ext cx="8382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115940</xdr:rowOff>
    </xdr:from>
    <xdr:to>
      <xdr:col>19</xdr:col>
      <xdr:colOff>133350</xdr:colOff>
      <xdr:row>81</xdr:row>
      <xdr:rowOff>117706</xdr:rowOff>
    </xdr:to>
    <xdr:cxnSp macro="">
      <xdr:nvCxnSpPr>
        <xdr:cNvPr id="196" name="直線コネクタ 195"/>
        <xdr:cNvCxnSpPr/>
      </xdr:nvCxnSpPr>
      <xdr:spPr>
        <a:xfrm>
          <a:off x="3225800" y="14003390"/>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103764</xdr:rowOff>
    </xdr:from>
    <xdr:to>
      <xdr:col>15</xdr:col>
      <xdr:colOff>82550</xdr:colOff>
      <xdr:row>81</xdr:row>
      <xdr:rowOff>115940</xdr:rowOff>
    </xdr:to>
    <xdr:cxnSp macro="">
      <xdr:nvCxnSpPr>
        <xdr:cNvPr id="199" name="直線コネクタ 198"/>
        <xdr:cNvCxnSpPr/>
      </xdr:nvCxnSpPr>
      <xdr:spPr>
        <a:xfrm>
          <a:off x="2336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89689</xdr:rowOff>
    </xdr:from>
    <xdr:to>
      <xdr:col>11</xdr:col>
      <xdr:colOff>31750</xdr:colOff>
      <xdr:row>81</xdr:row>
      <xdr:rowOff>103764</xdr:rowOff>
    </xdr:to>
    <xdr:cxnSp macro="">
      <xdr:nvCxnSpPr>
        <xdr:cNvPr id="202" name="直線コネクタ 201"/>
        <xdr:cNvCxnSpPr/>
      </xdr:nvCxnSpPr>
      <xdr:spPr>
        <a:xfrm>
          <a:off x="1447800" y="1397713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97265</xdr:rowOff>
    </xdr:from>
    <xdr:to>
      <xdr:col>23</xdr:col>
      <xdr:colOff>184150</xdr:colOff>
      <xdr:row>82</xdr:row>
      <xdr:rowOff>27415</xdr:rowOff>
    </xdr:to>
    <xdr:sp macro="" textlink="">
      <xdr:nvSpPr>
        <xdr:cNvPr id="212" name="楕円 211"/>
        <xdr:cNvSpPr/>
      </xdr:nvSpPr>
      <xdr:spPr>
        <a:xfrm>
          <a:off x="4902200" y="139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18542</xdr:rowOff>
    </xdr:from>
    <xdr:ext cx="762000" cy="259045"/>
    <xdr:sp macro="" textlink="">
      <xdr:nvSpPr>
        <xdr:cNvPr id="213" name="人件費・物件費等の状況該当値テキスト"/>
        <xdr:cNvSpPr txBox="1"/>
      </xdr:nvSpPr>
      <xdr:spPr>
        <a:xfrm>
          <a:off x="5041900" y="139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66906</xdr:rowOff>
    </xdr:from>
    <xdr:to>
      <xdr:col>19</xdr:col>
      <xdr:colOff>184150</xdr:colOff>
      <xdr:row>81</xdr:row>
      <xdr:rowOff>168506</xdr:rowOff>
    </xdr:to>
    <xdr:sp macro="" textlink="">
      <xdr:nvSpPr>
        <xdr:cNvPr id="214" name="楕円 213"/>
        <xdr:cNvSpPr/>
      </xdr:nvSpPr>
      <xdr:spPr>
        <a:xfrm>
          <a:off x="40640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7233</xdr:rowOff>
    </xdr:from>
    <xdr:ext cx="736600" cy="259045"/>
    <xdr:sp macro="" textlink="">
      <xdr:nvSpPr>
        <xdr:cNvPr id="215" name="テキスト ボックス 214"/>
        <xdr:cNvSpPr txBox="1"/>
      </xdr:nvSpPr>
      <xdr:spPr>
        <a:xfrm>
          <a:off x="3733800" y="137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65140</xdr:rowOff>
    </xdr:from>
    <xdr:to>
      <xdr:col>15</xdr:col>
      <xdr:colOff>133350</xdr:colOff>
      <xdr:row>81</xdr:row>
      <xdr:rowOff>166740</xdr:rowOff>
    </xdr:to>
    <xdr:sp macro="" textlink="">
      <xdr:nvSpPr>
        <xdr:cNvPr id="216" name="楕円 215"/>
        <xdr:cNvSpPr/>
      </xdr:nvSpPr>
      <xdr:spPr>
        <a:xfrm>
          <a:off x="3175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5467</xdr:rowOff>
    </xdr:from>
    <xdr:ext cx="762000" cy="259045"/>
    <xdr:sp macro="" textlink="">
      <xdr:nvSpPr>
        <xdr:cNvPr id="217" name="テキスト ボックス 216"/>
        <xdr:cNvSpPr txBox="1"/>
      </xdr:nvSpPr>
      <xdr:spPr>
        <a:xfrm>
          <a:off x="2844800" y="137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52964</xdr:rowOff>
    </xdr:from>
    <xdr:to>
      <xdr:col>11</xdr:col>
      <xdr:colOff>82550</xdr:colOff>
      <xdr:row>81</xdr:row>
      <xdr:rowOff>154564</xdr:rowOff>
    </xdr:to>
    <xdr:sp macro="" textlink="">
      <xdr:nvSpPr>
        <xdr:cNvPr id="218" name="楕円 217"/>
        <xdr:cNvSpPr/>
      </xdr:nvSpPr>
      <xdr:spPr>
        <a:xfrm>
          <a:off x="2286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164741</xdr:rowOff>
    </xdr:from>
    <xdr:ext cx="762000" cy="259045"/>
    <xdr:sp macro="" textlink="">
      <xdr:nvSpPr>
        <xdr:cNvPr id="219" name="テキスト ボックス 218"/>
        <xdr:cNvSpPr txBox="1"/>
      </xdr:nvSpPr>
      <xdr:spPr>
        <a:xfrm>
          <a:off x="1955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38889</xdr:rowOff>
    </xdr:from>
    <xdr:to>
      <xdr:col>7</xdr:col>
      <xdr:colOff>31750</xdr:colOff>
      <xdr:row>81</xdr:row>
      <xdr:rowOff>140489</xdr:rowOff>
    </xdr:to>
    <xdr:sp macro="" textlink="">
      <xdr:nvSpPr>
        <xdr:cNvPr id="220" name="楕円 219"/>
        <xdr:cNvSpPr/>
      </xdr:nvSpPr>
      <xdr:spPr>
        <a:xfrm>
          <a:off x="1397000" y="139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150666</xdr:rowOff>
    </xdr:from>
    <xdr:ext cx="762000" cy="259045"/>
    <xdr:sp macro="" textlink="">
      <xdr:nvSpPr>
        <xdr:cNvPr id="221" name="テキスト ボックス 220"/>
        <xdr:cNvSpPr txBox="1"/>
      </xdr:nvSpPr>
      <xdr:spPr>
        <a:xfrm>
          <a:off x="1066800" y="1369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ポイント減少し、類似団体平均、県平均より下回っている。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従来より国・県の動向に準じて給与体系の見直しを行っており、今後も適正な人事管理、給与水準の確保に努める。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137795</xdr:rowOff>
    </xdr:from>
    <xdr:to>
      <xdr:col>81</xdr:col>
      <xdr:colOff>44450</xdr:colOff>
      <xdr:row>87</xdr:row>
      <xdr:rowOff>14605</xdr:rowOff>
    </xdr:to>
    <xdr:cxnSp macro="">
      <xdr:nvCxnSpPr>
        <xdr:cNvPr id="251" name="直線コネクタ 250"/>
        <xdr:cNvCxnSpPr/>
      </xdr:nvCxnSpPr>
      <xdr:spPr>
        <a:xfrm flipV="1">
          <a:off x="16179800" y="1488249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87</xdr:row>
      <xdr:rowOff>14605</xdr:rowOff>
    </xdr:to>
    <xdr:cxnSp macro="">
      <xdr:nvCxnSpPr>
        <xdr:cNvPr id="254" name="直線コネクタ 253"/>
        <xdr:cNvCxnSpPr/>
      </xdr:nvCxnSpPr>
      <xdr:spPr>
        <a:xfrm>
          <a:off x="15290800" y="1482820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87</xdr:row>
      <xdr:rowOff>50800</xdr:rowOff>
    </xdr:to>
    <xdr:cxnSp macro="">
      <xdr:nvCxnSpPr>
        <xdr:cNvPr id="257" name="直線コネクタ 256"/>
        <xdr:cNvCxnSpPr/>
      </xdr:nvCxnSpPr>
      <xdr:spPr>
        <a:xfrm flipV="1">
          <a:off x="14401800" y="1482820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50800</xdr:rowOff>
    </xdr:to>
    <xdr:cxnSp macro="">
      <xdr:nvCxnSpPr>
        <xdr:cNvPr id="260" name="直線コネクタ 259"/>
        <xdr:cNvCxnSpPr/>
      </xdr:nvCxnSpPr>
      <xdr:spPr>
        <a:xfrm>
          <a:off x="13512800" y="148643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70" name="楕円 269"/>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103522</xdr:rowOff>
    </xdr:from>
    <xdr:ext cx="762000" cy="259045"/>
    <xdr:sp macro="" textlink="">
      <xdr:nvSpPr>
        <xdr:cNvPr id="271" name="給与水準   （国との比較）該当値テキスト"/>
        <xdr:cNvSpPr txBox="1"/>
      </xdr:nvSpPr>
      <xdr:spPr>
        <a:xfrm>
          <a:off x="17106900" y="146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2" name="楕円 271"/>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73" name="テキスト ボックス 272"/>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4" name="楕円 273"/>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5" name="テキスト ボックス 274"/>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68898</xdr:rowOff>
    </xdr:from>
    <xdr:to>
      <xdr:col>64</xdr:col>
      <xdr:colOff>152400</xdr:colOff>
      <xdr:row>86</xdr:row>
      <xdr:rowOff>170498</xdr:rowOff>
    </xdr:to>
    <xdr:sp macro="" textlink="">
      <xdr:nvSpPr>
        <xdr:cNvPr id="278" name="楕円 277"/>
        <xdr:cNvSpPr/>
      </xdr:nvSpPr>
      <xdr:spPr>
        <a:xfrm>
          <a:off x="13462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9225</xdr:rowOff>
    </xdr:from>
    <xdr:ext cx="762000" cy="259045"/>
    <xdr:sp macro="" textlink="">
      <xdr:nvSpPr>
        <xdr:cNvPr id="279" name="テキスト ボックス 278"/>
        <xdr:cNvSpPr txBox="1"/>
      </xdr:nvSpPr>
      <xdr:spPr>
        <a:xfrm>
          <a:off x="13131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人増加しているが、類似団体と比較すると</a:t>
          </a:r>
          <a:r>
            <a:rPr kumimoji="1" lang="en-US" altLang="ja-JP" sz="1300">
              <a:latin typeface="ＭＳ Ｐゴシック" panose="020B0600070205080204" pitchFamily="50" charset="-128"/>
              <a:ea typeface="ＭＳ Ｐゴシック" panose="020B0600070205080204" pitchFamily="50" charset="-128"/>
            </a:rPr>
            <a:t>8.24</a:t>
          </a:r>
          <a:r>
            <a:rPr kumimoji="1" lang="ja-JP" altLang="en-US" sz="1300">
              <a:latin typeface="ＭＳ Ｐゴシック" panose="020B0600070205080204" pitchFamily="50" charset="-128"/>
              <a:ea typeface="ＭＳ Ｐゴシック" panose="020B0600070205080204" pitchFamily="50" charset="-128"/>
            </a:rPr>
            <a:t>人少ない状況となっている。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98734</xdr:rowOff>
    </xdr:from>
    <xdr:to>
      <xdr:col>81</xdr:col>
      <xdr:colOff>44450</xdr:colOff>
      <xdr:row>58</xdr:row>
      <xdr:rowOff>113212</xdr:rowOff>
    </xdr:to>
    <xdr:cxnSp macro="">
      <xdr:nvCxnSpPr>
        <xdr:cNvPr id="316" name="直線コネクタ 315"/>
        <xdr:cNvCxnSpPr/>
      </xdr:nvCxnSpPr>
      <xdr:spPr>
        <a:xfrm>
          <a:off x="16179800" y="1004283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82532</xdr:rowOff>
    </xdr:from>
    <xdr:to>
      <xdr:col>77</xdr:col>
      <xdr:colOff>44450</xdr:colOff>
      <xdr:row>58</xdr:row>
      <xdr:rowOff>98734</xdr:rowOff>
    </xdr:to>
    <xdr:cxnSp macro="">
      <xdr:nvCxnSpPr>
        <xdr:cNvPr id="319" name="直線コネクタ 318"/>
        <xdr:cNvCxnSpPr/>
      </xdr:nvCxnSpPr>
      <xdr:spPr>
        <a:xfrm>
          <a:off x="15290800" y="1002663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69433</xdr:rowOff>
    </xdr:from>
    <xdr:to>
      <xdr:col>72</xdr:col>
      <xdr:colOff>203200</xdr:colOff>
      <xdr:row>58</xdr:row>
      <xdr:rowOff>82532</xdr:rowOff>
    </xdr:to>
    <xdr:cxnSp macro="">
      <xdr:nvCxnSpPr>
        <xdr:cNvPr id="322" name="直線コネクタ 321"/>
        <xdr:cNvCxnSpPr/>
      </xdr:nvCxnSpPr>
      <xdr:spPr>
        <a:xfrm>
          <a:off x="14401800" y="10013533"/>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59436</xdr:rowOff>
    </xdr:from>
    <xdr:to>
      <xdr:col>68</xdr:col>
      <xdr:colOff>152400</xdr:colOff>
      <xdr:row>58</xdr:row>
      <xdr:rowOff>69433</xdr:rowOff>
    </xdr:to>
    <xdr:cxnSp macro="">
      <xdr:nvCxnSpPr>
        <xdr:cNvPr id="325" name="直線コネクタ 324"/>
        <xdr:cNvCxnSpPr/>
      </xdr:nvCxnSpPr>
      <xdr:spPr>
        <a:xfrm>
          <a:off x="13512800" y="10003536"/>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62412</xdr:rowOff>
    </xdr:from>
    <xdr:to>
      <xdr:col>81</xdr:col>
      <xdr:colOff>95250</xdr:colOff>
      <xdr:row>58</xdr:row>
      <xdr:rowOff>164012</xdr:rowOff>
    </xdr:to>
    <xdr:sp macro="" textlink="">
      <xdr:nvSpPr>
        <xdr:cNvPr id="335" name="楕円 334"/>
        <xdr:cNvSpPr/>
      </xdr:nvSpPr>
      <xdr:spPr>
        <a:xfrm>
          <a:off x="169672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78939</xdr:rowOff>
    </xdr:from>
    <xdr:ext cx="762000" cy="259045"/>
    <xdr:sp macro="" textlink="">
      <xdr:nvSpPr>
        <xdr:cNvPr id="336" name="定員管理の状況該当値テキスト"/>
        <xdr:cNvSpPr txBox="1"/>
      </xdr:nvSpPr>
      <xdr:spPr>
        <a:xfrm>
          <a:off x="17106900" y="985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47934</xdr:rowOff>
    </xdr:from>
    <xdr:to>
      <xdr:col>77</xdr:col>
      <xdr:colOff>95250</xdr:colOff>
      <xdr:row>58</xdr:row>
      <xdr:rowOff>149534</xdr:rowOff>
    </xdr:to>
    <xdr:sp macro="" textlink="">
      <xdr:nvSpPr>
        <xdr:cNvPr id="337" name="楕円 336"/>
        <xdr:cNvSpPr/>
      </xdr:nvSpPr>
      <xdr:spPr>
        <a:xfrm>
          <a:off x="16129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159711</xdr:rowOff>
    </xdr:from>
    <xdr:ext cx="736600" cy="259045"/>
    <xdr:sp macro="" textlink="">
      <xdr:nvSpPr>
        <xdr:cNvPr id="338" name="テキスト ボックス 337"/>
        <xdr:cNvSpPr txBox="1"/>
      </xdr:nvSpPr>
      <xdr:spPr>
        <a:xfrm>
          <a:off x="15798800" y="976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31732</xdr:rowOff>
    </xdr:from>
    <xdr:to>
      <xdr:col>73</xdr:col>
      <xdr:colOff>44450</xdr:colOff>
      <xdr:row>58</xdr:row>
      <xdr:rowOff>133332</xdr:rowOff>
    </xdr:to>
    <xdr:sp macro="" textlink="">
      <xdr:nvSpPr>
        <xdr:cNvPr id="339" name="楕円 338"/>
        <xdr:cNvSpPr/>
      </xdr:nvSpPr>
      <xdr:spPr>
        <a:xfrm>
          <a:off x="15240000" y="99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143509</xdr:rowOff>
    </xdr:from>
    <xdr:ext cx="762000" cy="259045"/>
    <xdr:sp macro="" textlink="">
      <xdr:nvSpPr>
        <xdr:cNvPr id="340" name="テキスト ボックス 339"/>
        <xdr:cNvSpPr txBox="1"/>
      </xdr:nvSpPr>
      <xdr:spPr>
        <a:xfrm>
          <a:off x="14909800" y="97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18633</xdr:rowOff>
    </xdr:from>
    <xdr:to>
      <xdr:col>68</xdr:col>
      <xdr:colOff>203200</xdr:colOff>
      <xdr:row>58</xdr:row>
      <xdr:rowOff>120233</xdr:rowOff>
    </xdr:to>
    <xdr:sp macro="" textlink="">
      <xdr:nvSpPr>
        <xdr:cNvPr id="341" name="楕円 340"/>
        <xdr:cNvSpPr/>
      </xdr:nvSpPr>
      <xdr:spPr>
        <a:xfrm>
          <a:off x="14351000" y="99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130410</xdr:rowOff>
    </xdr:from>
    <xdr:ext cx="762000" cy="259045"/>
    <xdr:sp macro="" textlink="">
      <xdr:nvSpPr>
        <xdr:cNvPr id="342" name="テキスト ボックス 341"/>
        <xdr:cNvSpPr txBox="1"/>
      </xdr:nvSpPr>
      <xdr:spPr>
        <a:xfrm>
          <a:off x="14020800" y="97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8636</xdr:rowOff>
    </xdr:from>
    <xdr:to>
      <xdr:col>64</xdr:col>
      <xdr:colOff>152400</xdr:colOff>
      <xdr:row>58</xdr:row>
      <xdr:rowOff>110236</xdr:rowOff>
    </xdr:to>
    <xdr:sp macro="" textlink="">
      <xdr:nvSpPr>
        <xdr:cNvPr id="343" name="楕円 342"/>
        <xdr:cNvSpPr/>
      </xdr:nvSpPr>
      <xdr:spPr>
        <a:xfrm>
          <a:off x="134620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120413</xdr:rowOff>
    </xdr:from>
    <xdr:ext cx="762000" cy="259045"/>
    <xdr:sp macro="" textlink="">
      <xdr:nvSpPr>
        <xdr:cNvPr id="344" name="テキスト ボックス 343"/>
        <xdr:cNvSpPr txBox="1"/>
      </xdr:nvSpPr>
      <xdr:spPr>
        <a:xfrm>
          <a:off x="13131800" y="97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過疎対策事業債の償還終了による元利償還金の額の減少、固定資産税（特に償却資産分）の増加による標準税収入額等の増加により、前年度に比べ実質公債費比率は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148590</xdr:rowOff>
    </xdr:to>
    <xdr:cxnSp macro="">
      <xdr:nvCxnSpPr>
        <xdr:cNvPr id="375" name="直線コネクタ 374"/>
        <xdr:cNvCxnSpPr/>
      </xdr:nvCxnSpPr>
      <xdr:spPr>
        <a:xfrm flipV="1">
          <a:off x="16179800" y="71587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6096</xdr:rowOff>
    </xdr:to>
    <xdr:cxnSp macro="">
      <xdr:nvCxnSpPr>
        <xdr:cNvPr id="378" name="直線コネクタ 377"/>
        <xdr:cNvCxnSpPr/>
      </xdr:nvCxnSpPr>
      <xdr:spPr>
        <a:xfrm flipV="1">
          <a:off x="15290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10922</xdr:rowOff>
    </xdr:to>
    <xdr:cxnSp macro="">
      <xdr:nvCxnSpPr>
        <xdr:cNvPr id="381" name="直線コネクタ 380"/>
        <xdr:cNvCxnSpPr/>
      </xdr:nvCxnSpPr>
      <xdr:spPr>
        <a:xfrm flipV="1">
          <a:off x="14401800" y="720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39878</xdr:rowOff>
    </xdr:to>
    <xdr:cxnSp macro="">
      <xdr:nvCxnSpPr>
        <xdr:cNvPr id="384" name="直線コネクタ 383"/>
        <xdr:cNvCxnSpPr/>
      </xdr:nvCxnSpPr>
      <xdr:spPr>
        <a:xfrm flipV="1">
          <a:off x="13512800" y="721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4" name="楕円 393"/>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5"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6" name="楕円 395"/>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7" name="テキスト ボックス 396"/>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8" name="楕円 397"/>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399" name="テキスト ボックス 398"/>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131572</xdr:rowOff>
    </xdr:from>
    <xdr:to>
      <xdr:col>68</xdr:col>
      <xdr:colOff>203200</xdr:colOff>
      <xdr:row>42</xdr:row>
      <xdr:rowOff>61722</xdr:rowOff>
    </xdr:to>
    <xdr:sp macro="" textlink="">
      <xdr:nvSpPr>
        <xdr:cNvPr id="400" name="楕円 399"/>
        <xdr:cNvSpPr/>
      </xdr:nvSpPr>
      <xdr:spPr>
        <a:xfrm>
          <a:off x="14351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46499</xdr:rowOff>
    </xdr:from>
    <xdr:ext cx="762000" cy="259045"/>
    <xdr:sp macro="" textlink="">
      <xdr:nvSpPr>
        <xdr:cNvPr id="401" name="テキスト ボックス 400"/>
        <xdr:cNvSpPr txBox="1"/>
      </xdr:nvSpPr>
      <xdr:spPr>
        <a:xfrm>
          <a:off x="14020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簡易水道事業、農業集落排水事業にかかる公営企業債等繰入見込額の減少や人吉球磨広域行政組合、人吉下球磨消防組合への組合負担等見込額が減少し、前年度に比べ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ポイント将来負担比率が減少した。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年度にかけ、簡易水道事業の工事費にかかる償還額が増加するのに伴う公営企業債等繰り入れ見込額の増加や令和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年度以降過疎対策事業債の償還額が増加する見込となっているため、令和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年度以降は将来負担比率が増加する見込である。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63772</xdr:rowOff>
    </xdr:from>
    <xdr:to>
      <xdr:col>81</xdr:col>
      <xdr:colOff>44450</xdr:colOff>
      <xdr:row>15</xdr:row>
      <xdr:rowOff>72390</xdr:rowOff>
    </xdr:to>
    <xdr:cxnSp macro="">
      <xdr:nvCxnSpPr>
        <xdr:cNvPr id="439" name="直線コネクタ 438"/>
        <xdr:cNvCxnSpPr/>
      </xdr:nvCxnSpPr>
      <xdr:spPr>
        <a:xfrm flipV="1">
          <a:off x="16179800" y="263552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27577</xdr:rowOff>
    </xdr:from>
    <xdr:to>
      <xdr:col>77</xdr:col>
      <xdr:colOff>44450</xdr:colOff>
      <xdr:row>15</xdr:row>
      <xdr:rowOff>72390</xdr:rowOff>
    </xdr:to>
    <xdr:cxnSp macro="">
      <xdr:nvCxnSpPr>
        <xdr:cNvPr id="442" name="直線コネクタ 441"/>
        <xdr:cNvCxnSpPr/>
      </xdr:nvCxnSpPr>
      <xdr:spPr>
        <a:xfrm>
          <a:off x="15290800" y="259932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27577</xdr:rowOff>
    </xdr:from>
    <xdr:to>
      <xdr:col>72</xdr:col>
      <xdr:colOff>203200</xdr:colOff>
      <xdr:row>15</xdr:row>
      <xdr:rowOff>29301</xdr:rowOff>
    </xdr:to>
    <xdr:cxnSp macro="">
      <xdr:nvCxnSpPr>
        <xdr:cNvPr id="445" name="直線コネクタ 444"/>
        <xdr:cNvCxnSpPr/>
      </xdr:nvCxnSpPr>
      <xdr:spPr>
        <a:xfrm flipV="1">
          <a:off x="14401800" y="259932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29301</xdr:rowOff>
    </xdr:from>
    <xdr:to>
      <xdr:col>68</xdr:col>
      <xdr:colOff>152400</xdr:colOff>
      <xdr:row>17</xdr:row>
      <xdr:rowOff>125912</xdr:rowOff>
    </xdr:to>
    <xdr:cxnSp macro="">
      <xdr:nvCxnSpPr>
        <xdr:cNvPr id="448" name="直線コネクタ 447"/>
        <xdr:cNvCxnSpPr/>
      </xdr:nvCxnSpPr>
      <xdr:spPr>
        <a:xfrm flipV="1">
          <a:off x="13512800" y="2601051"/>
          <a:ext cx="889000" cy="4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12972</xdr:rowOff>
    </xdr:from>
    <xdr:to>
      <xdr:col>81</xdr:col>
      <xdr:colOff>95250</xdr:colOff>
      <xdr:row>15</xdr:row>
      <xdr:rowOff>114572</xdr:rowOff>
    </xdr:to>
    <xdr:sp macro="" textlink="">
      <xdr:nvSpPr>
        <xdr:cNvPr id="458" name="楕円 457"/>
        <xdr:cNvSpPr/>
      </xdr:nvSpPr>
      <xdr:spPr>
        <a:xfrm>
          <a:off x="16967200" y="25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156499</xdr:rowOff>
    </xdr:from>
    <xdr:ext cx="762000" cy="259045"/>
    <xdr:sp macro="" textlink="">
      <xdr:nvSpPr>
        <xdr:cNvPr id="459" name="将来負担の状況該当値テキスト"/>
        <xdr:cNvSpPr txBox="1"/>
      </xdr:nvSpPr>
      <xdr:spPr>
        <a:xfrm>
          <a:off x="17106900" y="2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21590</xdr:rowOff>
    </xdr:from>
    <xdr:to>
      <xdr:col>77</xdr:col>
      <xdr:colOff>95250</xdr:colOff>
      <xdr:row>15</xdr:row>
      <xdr:rowOff>123190</xdr:rowOff>
    </xdr:to>
    <xdr:sp macro="" textlink="">
      <xdr:nvSpPr>
        <xdr:cNvPr id="460" name="楕円 459"/>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61" name="テキスト ボックス 460"/>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148227</xdr:rowOff>
    </xdr:from>
    <xdr:to>
      <xdr:col>73</xdr:col>
      <xdr:colOff>44450</xdr:colOff>
      <xdr:row>15</xdr:row>
      <xdr:rowOff>78377</xdr:rowOff>
    </xdr:to>
    <xdr:sp macro="" textlink="">
      <xdr:nvSpPr>
        <xdr:cNvPr id="462" name="楕円 461"/>
        <xdr:cNvSpPr/>
      </xdr:nvSpPr>
      <xdr:spPr>
        <a:xfrm>
          <a:off x="15240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63154</xdr:rowOff>
    </xdr:from>
    <xdr:ext cx="762000" cy="259045"/>
    <xdr:sp macro="" textlink="">
      <xdr:nvSpPr>
        <xdr:cNvPr id="463" name="テキスト ボックス 462"/>
        <xdr:cNvSpPr txBox="1"/>
      </xdr:nvSpPr>
      <xdr:spPr>
        <a:xfrm>
          <a:off x="14909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149951</xdr:rowOff>
    </xdr:from>
    <xdr:to>
      <xdr:col>68</xdr:col>
      <xdr:colOff>203200</xdr:colOff>
      <xdr:row>15</xdr:row>
      <xdr:rowOff>80101</xdr:rowOff>
    </xdr:to>
    <xdr:sp macro="" textlink="">
      <xdr:nvSpPr>
        <xdr:cNvPr id="464" name="楕円 463"/>
        <xdr:cNvSpPr/>
      </xdr:nvSpPr>
      <xdr:spPr>
        <a:xfrm>
          <a:off x="14351000" y="255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64878</xdr:rowOff>
    </xdr:from>
    <xdr:ext cx="762000" cy="259045"/>
    <xdr:sp macro="" textlink="">
      <xdr:nvSpPr>
        <xdr:cNvPr id="465" name="テキスト ボックス 464"/>
        <xdr:cNvSpPr txBox="1"/>
      </xdr:nvSpPr>
      <xdr:spPr>
        <a:xfrm>
          <a:off x="14020800" y="263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75112</xdr:rowOff>
    </xdr:from>
    <xdr:to>
      <xdr:col>64</xdr:col>
      <xdr:colOff>152400</xdr:colOff>
      <xdr:row>18</xdr:row>
      <xdr:rowOff>5262</xdr:rowOff>
    </xdr:to>
    <xdr:sp macro="" textlink="">
      <xdr:nvSpPr>
        <xdr:cNvPr id="466" name="楕円 465"/>
        <xdr:cNvSpPr/>
      </xdr:nvSpPr>
      <xdr:spPr>
        <a:xfrm>
          <a:off x="13462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161489</xdr:rowOff>
    </xdr:from>
    <xdr:ext cx="762000" cy="259045"/>
    <xdr:sp macro="" textlink="">
      <xdr:nvSpPr>
        <xdr:cNvPr id="467" name="テキスト ボックス 466"/>
        <xdr:cNvSpPr txBox="1"/>
      </xdr:nvSpPr>
      <xdr:spPr>
        <a:xfrm>
          <a:off x="13131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職員数の増加及び給与表改定による職員給増加や区長班長報酬の見直しによる報酬額の増加により、前年度に比べ人件費が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今後は、会計年度任用職員にかかる分が増加する見込みである。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33274</xdr:rowOff>
    </xdr:to>
    <xdr:cxnSp macro="">
      <xdr:nvCxnSpPr>
        <xdr:cNvPr id="64" name="直線コネクタ 63"/>
        <xdr:cNvCxnSpPr/>
      </xdr:nvCxnSpPr>
      <xdr:spPr>
        <a:xfrm>
          <a:off x="3987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154432</xdr:rowOff>
    </xdr:to>
    <xdr:cxnSp macro="">
      <xdr:nvCxnSpPr>
        <xdr:cNvPr id="67" name="直線コネクタ 66"/>
        <xdr:cNvCxnSpPr/>
      </xdr:nvCxnSpPr>
      <xdr:spPr>
        <a:xfrm>
          <a:off x="3098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108712</xdr:rowOff>
    </xdr:to>
    <xdr:cxnSp macro="">
      <xdr:nvCxnSpPr>
        <xdr:cNvPr id="70" name="直線コネクタ 69"/>
        <xdr:cNvCxnSpPr/>
      </xdr:nvCxnSpPr>
      <xdr:spPr>
        <a:xfrm>
          <a:off x="2209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113284</xdr:rowOff>
    </xdr:to>
    <xdr:cxnSp macro="">
      <xdr:nvCxnSpPr>
        <xdr:cNvPr id="73" name="直線コネクタ 72"/>
        <xdr:cNvCxnSpPr/>
      </xdr:nvCxnSpPr>
      <xdr:spPr>
        <a:xfrm flipV="1">
          <a:off x="1320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防災用トランシーバー購入や、ふるさと応援寄附金促進手数料、ふるさと応援寄附金謝礼、村道及び林道維持管理用重機借上料等が増加し、前年度に比べ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33274</xdr:rowOff>
    </xdr:to>
    <xdr:cxnSp macro="">
      <xdr:nvCxnSpPr>
        <xdr:cNvPr id="122" name="直線コネクタ 121"/>
        <xdr:cNvCxnSpPr/>
      </xdr:nvCxnSpPr>
      <xdr:spPr>
        <a:xfrm>
          <a:off x="15671800" y="2915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51562</xdr:rowOff>
    </xdr:to>
    <xdr:cxnSp macro="">
      <xdr:nvCxnSpPr>
        <xdr:cNvPr id="125" name="直線コネクタ 124"/>
        <xdr:cNvCxnSpPr/>
      </xdr:nvCxnSpPr>
      <xdr:spPr>
        <a:xfrm flipV="1">
          <a:off x="14782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51562</xdr:rowOff>
    </xdr:to>
    <xdr:cxnSp macro="">
      <xdr:nvCxnSpPr>
        <xdr:cNvPr id="128" name="直線コネクタ 127"/>
        <xdr:cNvCxnSpPr/>
      </xdr:nvCxnSpPr>
      <xdr:spPr>
        <a:xfrm>
          <a:off x="13893800" y="2920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5842</xdr:rowOff>
    </xdr:to>
    <xdr:cxnSp macro="">
      <xdr:nvCxnSpPr>
        <xdr:cNvPr id="131" name="直線コネクタ 130"/>
        <xdr:cNvCxnSpPr/>
      </xdr:nvCxnSpPr>
      <xdr:spPr>
        <a:xfrm>
          <a:off x="13004800" y="2915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6" name="テキスト ボックス 145"/>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7" name="楕円 146"/>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48" name="テキスト ボックス 147"/>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障害福祉サービス事業、児童手当等の支出額が減少し、扶助費全体の支出額が減額となっており、前年度と比較すると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ポイントとなっているが、類似団体平均を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類似団体平均を上回る要因としては、子どものための教育・保育給付費負担金や子ども医療費の村単独分の額が多いなどが挙げられる。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82" name="直線コネクタ 181"/>
        <xdr:cNvCxnSpPr/>
      </xdr:nvCxnSpPr>
      <xdr:spPr>
        <a:xfrm flipV="1">
          <a:off x="3987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127000</xdr:rowOff>
    </xdr:to>
    <xdr:cxnSp macro="">
      <xdr:nvCxnSpPr>
        <xdr:cNvPr id="185" name="直線コネクタ 184"/>
        <xdr:cNvCxnSpPr/>
      </xdr:nvCxnSpPr>
      <xdr:spPr>
        <a:xfrm>
          <a:off x="3098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76200</xdr:rowOff>
    </xdr:to>
    <xdr:cxnSp macro="">
      <xdr:nvCxnSpPr>
        <xdr:cNvPr id="188" name="直線コネクタ 187"/>
        <xdr:cNvCxnSpPr/>
      </xdr:nvCxnSpPr>
      <xdr:spPr>
        <a:xfrm flipV="1">
          <a:off x="2209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58</xdr:row>
      <xdr:rowOff>88900</xdr:rowOff>
    </xdr:to>
    <xdr:cxnSp macro="">
      <xdr:nvCxnSpPr>
        <xdr:cNvPr id="191" name="直線コネクタ 190"/>
        <xdr:cNvCxnSpPr/>
      </xdr:nvCxnSpPr>
      <xdr:spPr>
        <a:xfrm flipV="1">
          <a:off x="1320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1" name="楕円 200"/>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2"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5" name="楕円 204"/>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6" name="テキスト ボックス 205"/>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07" name="楕円 206"/>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08" name="テキスト ボックス 207"/>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9" name="楕円 208"/>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0" name="テキスト ボックス 209"/>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その他にかかる経常収支比率が類似団体平均を上回っているのは、繰出金の額が多いことが主な要因である。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簡易水道特別会計繰出金、農業集落排水特別会計繰出金、国民健康保険繰出金が減少し、前年度に比べ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年にかけ、工事により簡易水道特別会計の起債償還額が増加するため、繰出金も増加する見込みである。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165862</xdr:rowOff>
    </xdr:from>
    <xdr:to>
      <xdr:col>82</xdr:col>
      <xdr:colOff>107950</xdr:colOff>
      <xdr:row>58</xdr:row>
      <xdr:rowOff>81280</xdr:rowOff>
    </xdr:to>
    <xdr:cxnSp macro="">
      <xdr:nvCxnSpPr>
        <xdr:cNvPr id="240" name="直線コネクタ 239"/>
        <xdr:cNvCxnSpPr/>
      </xdr:nvCxnSpPr>
      <xdr:spPr>
        <a:xfrm flipV="1">
          <a:off x="15671800" y="99385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42418</xdr:rowOff>
    </xdr:to>
    <xdr:cxnSp macro="">
      <xdr:nvCxnSpPr>
        <xdr:cNvPr id="243" name="直線コネクタ 242"/>
        <xdr:cNvCxnSpPr/>
      </xdr:nvCxnSpPr>
      <xdr:spPr>
        <a:xfrm flipV="1">
          <a:off x="14782800" y="100253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5842</xdr:rowOff>
    </xdr:from>
    <xdr:to>
      <xdr:col>73</xdr:col>
      <xdr:colOff>180975</xdr:colOff>
      <xdr:row>59</xdr:row>
      <xdr:rowOff>42418</xdr:rowOff>
    </xdr:to>
    <xdr:cxnSp macro="">
      <xdr:nvCxnSpPr>
        <xdr:cNvPr id="246" name="直線コネクタ 245"/>
        <xdr:cNvCxnSpPr/>
      </xdr:nvCxnSpPr>
      <xdr:spPr>
        <a:xfrm>
          <a:off x="13893800" y="10121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5842</xdr:rowOff>
    </xdr:from>
    <xdr:to>
      <xdr:col>69</xdr:col>
      <xdr:colOff>92075</xdr:colOff>
      <xdr:row>59</xdr:row>
      <xdr:rowOff>10414</xdr:rowOff>
    </xdr:to>
    <xdr:cxnSp macro="">
      <xdr:nvCxnSpPr>
        <xdr:cNvPr id="249" name="直線コネクタ 248"/>
        <xdr:cNvCxnSpPr/>
      </xdr:nvCxnSpPr>
      <xdr:spPr>
        <a:xfrm flipV="1">
          <a:off x="13004800" y="101213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115062</xdr:rowOff>
    </xdr:from>
    <xdr:to>
      <xdr:col>82</xdr:col>
      <xdr:colOff>158750</xdr:colOff>
      <xdr:row>58</xdr:row>
      <xdr:rowOff>45212</xdr:rowOff>
    </xdr:to>
    <xdr:sp macro="" textlink="">
      <xdr:nvSpPr>
        <xdr:cNvPr id="259" name="楕円 258"/>
        <xdr:cNvSpPr/>
      </xdr:nvSpPr>
      <xdr:spPr>
        <a:xfrm>
          <a:off x="164592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87139</xdr:rowOff>
    </xdr:from>
    <xdr:ext cx="762000" cy="259045"/>
    <xdr:sp macro="" textlink="">
      <xdr:nvSpPr>
        <xdr:cNvPr id="260" name="その他該当値テキスト"/>
        <xdr:cNvSpPr txBox="1"/>
      </xdr:nvSpPr>
      <xdr:spPr>
        <a:xfrm>
          <a:off x="165989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163068</xdr:rowOff>
    </xdr:from>
    <xdr:to>
      <xdr:col>74</xdr:col>
      <xdr:colOff>31750</xdr:colOff>
      <xdr:row>59</xdr:row>
      <xdr:rowOff>93218</xdr:rowOff>
    </xdr:to>
    <xdr:sp macro="" textlink="">
      <xdr:nvSpPr>
        <xdr:cNvPr id="263" name="楕円 262"/>
        <xdr:cNvSpPr/>
      </xdr:nvSpPr>
      <xdr:spPr>
        <a:xfrm>
          <a:off x="1473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77995</xdr:rowOff>
    </xdr:from>
    <xdr:ext cx="762000" cy="259045"/>
    <xdr:sp macro="" textlink="">
      <xdr:nvSpPr>
        <xdr:cNvPr id="264" name="テキスト ボックス 263"/>
        <xdr:cNvSpPr txBox="1"/>
      </xdr:nvSpPr>
      <xdr:spPr>
        <a:xfrm>
          <a:off x="14401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126492</xdr:rowOff>
    </xdr:from>
    <xdr:to>
      <xdr:col>69</xdr:col>
      <xdr:colOff>142875</xdr:colOff>
      <xdr:row>59</xdr:row>
      <xdr:rowOff>56642</xdr:rowOff>
    </xdr:to>
    <xdr:sp macro="" textlink="">
      <xdr:nvSpPr>
        <xdr:cNvPr id="265" name="楕円 264"/>
        <xdr:cNvSpPr/>
      </xdr:nvSpPr>
      <xdr:spPr>
        <a:xfrm>
          <a:off x="13843000" y="100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41419</xdr:rowOff>
    </xdr:from>
    <xdr:ext cx="762000" cy="259045"/>
    <xdr:sp macro="" textlink="">
      <xdr:nvSpPr>
        <xdr:cNvPr id="266" name="テキスト ボックス 265"/>
        <xdr:cNvSpPr txBox="1"/>
      </xdr:nvSpPr>
      <xdr:spPr>
        <a:xfrm>
          <a:off x="13512800" y="101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131064</xdr:rowOff>
    </xdr:from>
    <xdr:to>
      <xdr:col>65</xdr:col>
      <xdr:colOff>53975</xdr:colOff>
      <xdr:row>59</xdr:row>
      <xdr:rowOff>61214</xdr:rowOff>
    </xdr:to>
    <xdr:sp macro="" textlink="">
      <xdr:nvSpPr>
        <xdr:cNvPr id="267" name="楕円 266"/>
        <xdr:cNvSpPr/>
      </xdr:nvSpPr>
      <xdr:spPr>
        <a:xfrm>
          <a:off x="12954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45991</xdr:rowOff>
    </xdr:from>
    <xdr:ext cx="762000" cy="259045"/>
    <xdr:sp macro="" textlink="">
      <xdr:nvSpPr>
        <xdr:cNvPr id="268" name="テキスト ボックス 267"/>
        <xdr:cNvSpPr txBox="1"/>
      </xdr:nvSpPr>
      <xdr:spPr>
        <a:xfrm>
          <a:off x="12623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吉球磨広域行政組合負担金、林業・木材産業生産性強化対策事業補助金は前年度に比べ減額となったが、単県改良事業負担金、人吉下球磨消防組合負担金は増加した。補助費等の支出総額は前年度に比べ減少しているが、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今後も事業の見直し、補助基準の見直し等を行い、経費縮減に努めていく。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83566</xdr:rowOff>
    </xdr:to>
    <xdr:cxnSp macro="">
      <xdr:nvCxnSpPr>
        <xdr:cNvPr id="298" name="直線コネクタ 297"/>
        <xdr:cNvCxnSpPr/>
      </xdr:nvCxnSpPr>
      <xdr:spPr>
        <a:xfrm>
          <a:off x="15671800" y="63997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88138</xdr:rowOff>
    </xdr:to>
    <xdr:cxnSp macro="">
      <xdr:nvCxnSpPr>
        <xdr:cNvPr id="301" name="直線コネクタ 300"/>
        <xdr:cNvCxnSpPr/>
      </xdr:nvCxnSpPr>
      <xdr:spPr>
        <a:xfrm flipV="1">
          <a:off x="14782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88138</xdr:rowOff>
    </xdr:to>
    <xdr:cxnSp macro="">
      <xdr:nvCxnSpPr>
        <xdr:cNvPr id="304" name="直線コネクタ 303"/>
        <xdr:cNvCxnSpPr/>
      </xdr:nvCxnSpPr>
      <xdr:spPr>
        <a:xfrm>
          <a:off x="13893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24130</xdr:rowOff>
    </xdr:to>
    <xdr:cxnSp macro="">
      <xdr:nvCxnSpPr>
        <xdr:cNvPr id="307" name="直線コネクタ 306"/>
        <xdr:cNvCxnSpPr/>
      </xdr:nvCxnSpPr>
      <xdr:spPr>
        <a:xfrm>
          <a:off x="13004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7" name="楕円 316"/>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18"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19" name="楕円 318"/>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0" name="テキスト ボックス 319"/>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1" name="楕円 320"/>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2" name="テキスト ボックス 321"/>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3" name="楕円 322"/>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4" name="テキスト ボックス 323"/>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楕円 324"/>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6" name="テキスト ボックス 32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過疎対策事業債の償還終了により、元金、利子ともに償還額が減少しており、公債費比率も前年度に比べ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今後、過疎対策事業債の新規借入により、令和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年度から令和５年度にかけ一旦償還額が増加する見込みであるが、その後は償還額が減少する見込みである。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115570</xdr:rowOff>
    </xdr:to>
    <xdr:cxnSp macro="">
      <xdr:nvCxnSpPr>
        <xdr:cNvPr id="358" name="直線コネクタ 357"/>
        <xdr:cNvCxnSpPr/>
      </xdr:nvCxnSpPr>
      <xdr:spPr>
        <a:xfrm flipV="1">
          <a:off x="3987800" y="12966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142240</xdr:rowOff>
    </xdr:to>
    <xdr:cxnSp macro="">
      <xdr:nvCxnSpPr>
        <xdr:cNvPr id="361" name="直線コネクタ 360"/>
        <xdr:cNvCxnSpPr/>
      </xdr:nvCxnSpPr>
      <xdr:spPr>
        <a:xfrm flipV="1">
          <a:off x="3098800" y="12974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75</xdr:row>
      <xdr:rowOff>149861</xdr:rowOff>
    </xdr:to>
    <xdr:cxnSp macro="">
      <xdr:nvCxnSpPr>
        <xdr:cNvPr id="364" name="直線コネクタ 363"/>
        <xdr:cNvCxnSpPr/>
      </xdr:nvCxnSpPr>
      <xdr:spPr>
        <a:xfrm flipV="1">
          <a:off x="2209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27939</xdr:rowOff>
    </xdr:to>
    <xdr:cxnSp macro="">
      <xdr:nvCxnSpPr>
        <xdr:cNvPr id="367" name="直線コネクタ 366"/>
        <xdr:cNvCxnSpPr/>
      </xdr:nvCxnSpPr>
      <xdr:spPr>
        <a:xfrm flipV="1">
          <a:off x="1320800" y="13008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79" name="楕円 378"/>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0" name="テキスト ボックス 379"/>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81" name="楕円 380"/>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31767</xdr:rowOff>
    </xdr:from>
    <xdr:ext cx="762000" cy="259045"/>
    <xdr:sp macro="" textlink="">
      <xdr:nvSpPr>
        <xdr:cNvPr id="382" name="テキスト ボックス 381"/>
        <xdr:cNvSpPr txBox="1"/>
      </xdr:nvSpPr>
      <xdr:spPr>
        <a:xfrm>
          <a:off x="2717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3" name="楕円 382"/>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4" name="テキスト ボックス 383"/>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85" name="楕円 384"/>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86" name="テキスト ボックス 385"/>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今後も事業内容を精査し、経常経費の削減、財政健全化を図るよう努める。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83565</xdr:rowOff>
    </xdr:from>
    <xdr:to>
      <xdr:col>82</xdr:col>
      <xdr:colOff>107950</xdr:colOff>
      <xdr:row>78</xdr:row>
      <xdr:rowOff>88137</xdr:rowOff>
    </xdr:to>
    <xdr:cxnSp macro="">
      <xdr:nvCxnSpPr>
        <xdr:cNvPr id="417" name="直線コネクタ 416"/>
        <xdr:cNvCxnSpPr/>
      </xdr:nvCxnSpPr>
      <xdr:spPr>
        <a:xfrm>
          <a:off x="15671800" y="134566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83565</xdr:rowOff>
    </xdr:from>
    <xdr:to>
      <xdr:col>78</xdr:col>
      <xdr:colOff>69850</xdr:colOff>
      <xdr:row>78</xdr:row>
      <xdr:rowOff>140715</xdr:rowOff>
    </xdr:to>
    <xdr:cxnSp macro="">
      <xdr:nvCxnSpPr>
        <xdr:cNvPr id="420" name="直線コネクタ 419"/>
        <xdr:cNvCxnSpPr/>
      </xdr:nvCxnSpPr>
      <xdr:spPr>
        <a:xfrm flipV="1">
          <a:off x="14782800" y="134566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140715</xdr:rowOff>
    </xdr:to>
    <xdr:cxnSp macro="">
      <xdr:nvCxnSpPr>
        <xdr:cNvPr id="423" name="直線コネクタ 422"/>
        <xdr:cNvCxnSpPr/>
      </xdr:nvCxnSpPr>
      <xdr:spPr>
        <a:xfrm>
          <a:off x="13893800" y="134452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90424</xdr:rowOff>
    </xdr:to>
    <xdr:cxnSp macro="">
      <xdr:nvCxnSpPr>
        <xdr:cNvPr id="426" name="直線コネクタ 425"/>
        <xdr:cNvCxnSpPr/>
      </xdr:nvCxnSpPr>
      <xdr:spPr>
        <a:xfrm flipV="1">
          <a:off x="13004800" y="13445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37337</xdr:rowOff>
    </xdr:from>
    <xdr:to>
      <xdr:col>82</xdr:col>
      <xdr:colOff>158750</xdr:colOff>
      <xdr:row>78</xdr:row>
      <xdr:rowOff>138937</xdr:rowOff>
    </xdr:to>
    <xdr:sp macro="" textlink="">
      <xdr:nvSpPr>
        <xdr:cNvPr id="436" name="楕円 435"/>
        <xdr:cNvSpPr/>
      </xdr:nvSpPr>
      <xdr:spPr>
        <a:xfrm>
          <a:off x="16459200" y="13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9414</xdr:rowOff>
    </xdr:from>
    <xdr:ext cx="762000" cy="259045"/>
    <xdr:sp macro="" textlink="">
      <xdr:nvSpPr>
        <xdr:cNvPr id="437" name="公債費以外該当値テキスト"/>
        <xdr:cNvSpPr txBox="1"/>
      </xdr:nvSpPr>
      <xdr:spPr>
        <a:xfrm>
          <a:off x="16598900" y="133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32765</xdr:rowOff>
    </xdr:from>
    <xdr:to>
      <xdr:col>78</xdr:col>
      <xdr:colOff>120650</xdr:colOff>
      <xdr:row>78</xdr:row>
      <xdr:rowOff>134365</xdr:rowOff>
    </xdr:to>
    <xdr:sp macro="" textlink="">
      <xdr:nvSpPr>
        <xdr:cNvPr id="438" name="楕円 437"/>
        <xdr:cNvSpPr/>
      </xdr:nvSpPr>
      <xdr:spPr>
        <a:xfrm>
          <a:off x="15621000" y="13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119142</xdr:rowOff>
    </xdr:from>
    <xdr:ext cx="736600" cy="259045"/>
    <xdr:sp macro="" textlink="">
      <xdr:nvSpPr>
        <xdr:cNvPr id="439" name="テキスト ボックス 438"/>
        <xdr:cNvSpPr txBox="1"/>
      </xdr:nvSpPr>
      <xdr:spPr>
        <a:xfrm>
          <a:off x="15290800" y="1349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0" name="楕円 439"/>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1" name="テキスト ボックス 440"/>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42" name="楕円 441"/>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43" name="テキスト ボックス 442"/>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44" name="楕円 443"/>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45" name="テキスト ボックス 444"/>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148397</xdr:rowOff>
    </xdr:from>
    <xdr:to>
      <xdr:col>29</xdr:col>
      <xdr:colOff>127000</xdr:colOff>
      <xdr:row>18</xdr:row>
      <xdr:rowOff>160682</xdr:rowOff>
    </xdr:to>
    <xdr:cxnSp macro="">
      <xdr:nvCxnSpPr>
        <xdr:cNvPr id="49" name="直線コネクタ 48"/>
        <xdr:cNvCxnSpPr/>
      </xdr:nvCxnSpPr>
      <xdr:spPr bwMode="auto">
        <a:xfrm flipV="1">
          <a:off x="5003800" y="3282122"/>
          <a:ext cx="6477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159757</xdr:rowOff>
    </xdr:from>
    <xdr:to>
      <xdr:col>26</xdr:col>
      <xdr:colOff>50800</xdr:colOff>
      <xdr:row>18</xdr:row>
      <xdr:rowOff>160682</xdr:rowOff>
    </xdr:to>
    <xdr:cxnSp macro="">
      <xdr:nvCxnSpPr>
        <xdr:cNvPr id="52" name="直線コネクタ 51"/>
        <xdr:cNvCxnSpPr/>
      </xdr:nvCxnSpPr>
      <xdr:spPr bwMode="auto">
        <a:xfrm>
          <a:off x="4305300" y="3293482"/>
          <a:ext cx="6985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159757</xdr:rowOff>
    </xdr:from>
    <xdr:to>
      <xdr:col>22</xdr:col>
      <xdr:colOff>114300</xdr:colOff>
      <xdr:row>18</xdr:row>
      <xdr:rowOff>160939</xdr:rowOff>
    </xdr:to>
    <xdr:cxnSp macro="">
      <xdr:nvCxnSpPr>
        <xdr:cNvPr id="55" name="直線コネクタ 54"/>
        <xdr:cNvCxnSpPr/>
      </xdr:nvCxnSpPr>
      <xdr:spPr bwMode="auto">
        <a:xfrm flipV="1">
          <a:off x="36068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160939</xdr:rowOff>
    </xdr:from>
    <xdr:to>
      <xdr:col>18</xdr:col>
      <xdr:colOff>177800</xdr:colOff>
      <xdr:row>18</xdr:row>
      <xdr:rowOff>171257</xdr:rowOff>
    </xdr:to>
    <xdr:cxnSp macro="">
      <xdr:nvCxnSpPr>
        <xdr:cNvPr id="58" name="直線コネクタ 57"/>
        <xdr:cNvCxnSpPr/>
      </xdr:nvCxnSpPr>
      <xdr:spPr bwMode="auto">
        <a:xfrm flipV="1">
          <a:off x="2908300" y="3294664"/>
          <a:ext cx="698500" cy="1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97597</xdr:rowOff>
    </xdr:from>
    <xdr:to>
      <xdr:col>29</xdr:col>
      <xdr:colOff>177800</xdr:colOff>
      <xdr:row>19</xdr:row>
      <xdr:rowOff>27747</xdr:rowOff>
    </xdr:to>
    <xdr:sp macro="" textlink="">
      <xdr:nvSpPr>
        <xdr:cNvPr id="68" name="楕円 67"/>
        <xdr:cNvSpPr/>
      </xdr:nvSpPr>
      <xdr:spPr bwMode="auto">
        <a:xfrm>
          <a:off x="56007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6174</xdr:rowOff>
    </xdr:from>
    <xdr:ext cx="762000" cy="259045"/>
    <xdr:sp macro="" textlink="">
      <xdr:nvSpPr>
        <xdr:cNvPr id="69" name="人口1人当たり決算額の推移該当値テキスト130"/>
        <xdr:cNvSpPr txBox="1"/>
      </xdr:nvSpPr>
      <xdr:spPr>
        <a:xfrm>
          <a:off x="5740400" y="31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109882</xdr:rowOff>
    </xdr:from>
    <xdr:to>
      <xdr:col>26</xdr:col>
      <xdr:colOff>101600</xdr:colOff>
      <xdr:row>19</xdr:row>
      <xdr:rowOff>40032</xdr:rowOff>
    </xdr:to>
    <xdr:sp macro="" textlink="">
      <xdr:nvSpPr>
        <xdr:cNvPr id="70" name="楕円 69"/>
        <xdr:cNvSpPr/>
      </xdr:nvSpPr>
      <xdr:spPr bwMode="auto">
        <a:xfrm>
          <a:off x="49530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24809</xdr:rowOff>
    </xdr:from>
    <xdr:ext cx="736600" cy="259045"/>
    <xdr:sp macro="" textlink="">
      <xdr:nvSpPr>
        <xdr:cNvPr id="71" name="テキスト ボックス 70"/>
        <xdr:cNvSpPr txBox="1"/>
      </xdr:nvSpPr>
      <xdr:spPr>
        <a:xfrm>
          <a:off x="4622800" y="332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108957</xdr:rowOff>
    </xdr:from>
    <xdr:to>
      <xdr:col>22</xdr:col>
      <xdr:colOff>165100</xdr:colOff>
      <xdr:row>19</xdr:row>
      <xdr:rowOff>39107</xdr:rowOff>
    </xdr:to>
    <xdr:sp macro="" textlink="">
      <xdr:nvSpPr>
        <xdr:cNvPr id="72" name="楕円 71"/>
        <xdr:cNvSpPr/>
      </xdr:nvSpPr>
      <xdr:spPr bwMode="auto">
        <a:xfrm>
          <a:off x="42545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23884</xdr:rowOff>
    </xdr:from>
    <xdr:ext cx="762000" cy="259045"/>
    <xdr:sp macro="" textlink="">
      <xdr:nvSpPr>
        <xdr:cNvPr id="73" name="テキスト ボックス 72"/>
        <xdr:cNvSpPr txBox="1"/>
      </xdr:nvSpPr>
      <xdr:spPr>
        <a:xfrm>
          <a:off x="3924300" y="332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110139</xdr:rowOff>
    </xdr:from>
    <xdr:to>
      <xdr:col>19</xdr:col>
      <xdr:colOff>38100</xdr:colOff>
      <xdr:row>19</xdr:row>
      <xdr:rowOff>40289</xdr:rowOff>
    </xdr:to>
    <xdr:sp macro="" textlink="">
      <xdr:nvSpPr>
        <xdr:cNvPr id="74" name="楕円 73"/>
        <xdr:cNvSpPr/>
      </xdr:nvSpPr>
      <xdr:spPr bwMode="auto">
        <a:xfrm>
          <a:off x="35560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25066</xdr:rowOff>
    </xdr:from>
    <xdr:ext cx="762000" cy="259045"/>
    <xdr:sp macro="" textlink="">
      <xdr:nvSpPr>
        <xdr:cNvPr id="75" name="テキスト ボックス 74"/>
        <xdr:cNvSpPr txBox="1"/>
      </xdr:nvSpPr>
      <xdr:spPr>
        <a:xfrm>
          <a:off x="32258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120457</xdr:rowOff>
    </xdr:from>
    <xdr:to>
      <xdr:col>15</xdr:col>
      <xdr:colOff>101600</xdr:colOff>
      <xdr:row>19</xdr:row>
      <xdr:rowOff>50607</xdr:rowOff>
    </xdr:to>
    <xdr:sp macro="" textlink="">
      <xdr:nvSpPr>
        <xdr:cNvPr id="76" name="楕円 75"/>
        <xdr:cNvSpPr/>
      </xdr:nvSpPr>
      <xdr:spPr bwMode="auto">
        <a:xfrm>
          <a:off x="2857500" y="32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35384</xdr:rowOff>
    </xdr:from>
    <xdr:ext cx="762000" cy="259045"/>
    <xdr:sp macro="" textlink="">
      <xdr:nvSpPr>
        <xdr:cNvPr id="77" name="テキスト ボックス 76"/>
        <xdr:cNvSpPr txBox="1"/>
      </xdr:nvSpPr>
      <xdr:spPr>
        <a:xfrm>
          <a:off x="2527300" y="334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264412</xdr:rowOff>
    </xdr:from>
    <xdr:to>
      <xdr:col>29</xdr:col>
      <xdr:colOff>127000</xdr:colOff>
      <xdr:row>35</xdr:row>
      <xdr:rowOff>265797</xdr:rowOff>
    </xdr:to>
    <xdr:cxnSp macro="">
      <xdr:nvCxnSpPr>
        <xdr:cNvPr id="108" name="直線コネクタ 107"/>
        <xdr:cNvCxnSpPr/>
      </xdr:nvCxnSpPr>
      <xdr:spPr bwMode="auto">
        <a:xfrm>
          <a:off x="5003800" y="6874762"/>
          <a:ext cx="6477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237441</xdr:rowOff>
    </xdr:from>
    <xdr:to>
      <xdr:col>26</xdr:col>
      <xdr:colOff>50800</xdr:colOff>
      <xdr:row>35</xdr:row>
      <xdr:rowOff>264412</xdr:rowOff>
    </xdr:to>
    <xdr:cxnSp macro="">
      <xdr:nvCxnSpPr>
        <xdr:cNvPr id="111" name="直線コネクタ 110"/>
        <xdr:cNvCxnSpPr/>
      </xdr:nvCxnSpPr>
      <xdr:spPr bwMode="auto">
        <a:xfrm>
          <a:off x="4305300" y="6847791"/>
          <a:ext cx="698500" cy="26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237441</xdr:rowOff>
    </xdr:from>
    <xdr:to>
      <xdr:col>22</xdr:col>
      <xdr:colOff>114300</xdr:colOff>
      <xdr:row>35</xdr:row>
      <xdr:rowOff>243618</xdr:rowOff>
    </xdr:to>
    <xdr:cxnSp macro="">
      <xdr:nvCxnSpPr>
        <xdr:cNvPr id="114" name="直線コネクタ 113"/>
        <xdr:cNvCxnSpPr/>
      </xdr:nvCxnSpPr>
      <xdr:spPr bwMode="auto">
        <a:xfrm flipV="1">
          <a:off x="3606800" y="6847791"/>
          <a:ext cx="698500" cy="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239650</xdr:rowOff>
    </xdr:from>
    <xdr:to>
      <xdr:col>18</xdr:col>
      <xdr:colOff>177800</xdr:colOff>
      <xdr:row>35</xdr:row>
      <xdr:rowOff>243618</xdr:rowOff>
    </xdr:to>
    <xdr:cxnSp macro="">
      <xdr:nvCxnSpPr>
        <xdr:cNvPr id="117" name="直線コネクタ 116"/>
        <xdr:cNvCxnSpPr/>
      </xdr:nvCxnSpPr>
      <xdr:spPr bwMode="auto">
        <a:xfrm>
          <a:off x="2908300" y="6850000"/>
          <a:ext cx="698500" cy="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214997</xdr:rowOff>
    </xdr:from>
    <xdr:to>
      <xdr:col>29</xdr:col>
      <xdr:colOff>177800</xdr:colOff>
      <xdr:row>35</xdr:row>
      <xdr:rowOff>316597</xdr:rowOff>
    </xdr:to>
    <xdr:sp macro="" textlink="">
      <xdr:nvSpPr>
        <xdr:cNvPr id="127" name="楕円 126"/>
        <xdr:cNvSpPr/>
      </xdr:nvSpPr>
      <xdr:spPr bwMode="auto">
        <a:xfrm>
          <a:off x="5600700" y="682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187074</xdr:rowOff>
    </xdr:from>
    <xdr:ext cx="762000" cy="259045"/>
    <xdr:sp macro="" textlink="">
      <xdr:nvSpPr>
        <xdr:cNvPr id="128" name="人口1人当たり決算額の推移該当値テキスト445"/>
        <xdr:cNvSpPr txBox="1"/>
      </xdr:nvSpPr>
      <xdr:spPr>
        <a:xfrm>
          <a:off x="5740400" y="679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213612</xdr:rowOff>
    </xdr:from>
    <xdr:to>
      <xdr:col>26</xdr:col>
      <xdr:colOff>101600</xdr:colOff>
      <xdr:row>35</xdr:row>
      <xdr:rowOff>315212</xdr:rowOff>
    </xdr:to>
    <xdr:sp macro="" textlink="">
      <xdr:nvSpPr>
        <xdr:cNvPr id="129" name="楕円 128"/>
        <xdr:cNvSpPr/>
      </xdr:nvSpPr>
      <xdr:spPr bwMode="auto">
        <a:xfrm>
          <a:off x="49530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299989</xdr:rowOff>
    </xdr:from>
    <xdr:ext cx="736600" cy="259045"/>
    <xdr:sp macro="" textlink="">
      <xdr:nvSpPr>
        <xdr:cNvPr id="130" name="テキスト ボックス 129"/>
        <xdr:cNvSpPr txBox="1"/>
      </xdr:nvSpPr>
      <xdr:spPr>
        <a:xfrm>
          <a:off x="4622800" y="691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186641</xdr:rowOff>
    </xdr:from>
    <xdr:to>
      <xdr:col>22</xdr:col>
      <xdr:colOff>165100</xdr:colOff>
      <xdr:row>35</xdr:row>
      <xdr:rowOff>288241</xdr:rowOff>
    </xdr:to>
    <xdr:sp macro="" textlink="">
      <xdr:nvSpPr>
        <xdr:cNvPr id="131" name="楕円 130"/>
        <xdr:cNvSpPr/>
      </xdr:nvSpPr>
      <xdr:spPr bwMode="auto">
        <a:xfrm>
          <a:off x="4254500" y="679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273018</xdr:rowOff>
    </xdr:from>
    <xdr:ext cx="762000" cy="259045"/>
    <xdr:sp macro="" textlink="">
      <xdr:nvSpPr>
        <xdr:cNvPr id="132" name="テキスト ボックス 131"/>
        <xdr:cNvSpPr txBox="1"/>
      </xdr:nvSpPr>
      <xdr:spPr>
        <a:xfrm>
          <a:off x="3924300" y="68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192818</xdr:rowOff>
    </xdr:from>
    <xdr:to>
      <xdr:col>19</xdr:col>
      <xdr:colOff>38100</xdr:colOff>
      <xdr:row>35</xdr:row>
      <xdr:rowOff>294418</xdr:rowOff>
    </xdr:to>
    <xdr:sp macro="" textlink="">
      <xdr:nvSpPr>
        <xdr:cNvPr id="133" name="楕円 132"/>
        <xdr:cNvSpPr/>
      </xdr:nvSpPr>
      <xdr:spPr bwMode="auto">
        <a:xfrm>
          <a:off x="3556000" y="6803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279195</xdr:rowOff>
    </xdr:from>
    <xdr:ext cx="762000" cy="259045"/>
    <xdr:sp macro="" textlink="">
      <xdr:nvSpPr>
        <xdr:cNvPr id="134" name="テキスト ボックス 133"/>
        <xdr:cNvSpPr txBox="1"/>
      </xdr:nvSpPr>
      <xdr:spPr>
        <a:xfrm>
          <a:off x="3225800" y="688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188850</xdr:rowOff>
    </xdr:from>
    <xdr:to>
      <xdr:col>15</xdr:col>
      <xdr:colOff>101600</xdr:colOff>
      <xdr:row>35</xdr:row>
      <xdr:rowOff>290450</xdr:rowOff>
    </xdr:to>
    <xdr:sp macro="" textlink="">
      <xdr:nvSpPr>
        <xdr:cNvPr id="135" name="楕円 134"/>
        <xdr:cNvSpPr/>
      </xdr:nvSpPr>
      <xdr:spPr bwMode="auto">
        <a:xfrm>
          <a:off x="2857500" y="679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275227</xdr:rowOff>
    </xdr:from>
    <xdr:ext cx="762000" cy="259045"/>
    <xdr:sp macro="" textlink="">
      <xdr:nvSpPr>
        <xdr:cNvPr id="136" name="テキスト ボックス 135"/>
        <xdr:cNvSpPr txBox="1"/>
      </xdr:nvSpPr>
      <xdr:spPr>
        <a:xfrm>
          <a:off x="2527300" y="68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31343</xdr:rowOff>
    </xdr:from>
    <xdr:to>
      <xdr:col>24</xdr:col>
      <xdr:colOff>63500</xdr:colOff>
      <xdr:row>37</xdr:row>
      <xdr:rowOff>43151</xdr:rowOff>
    </xdr:to>
    <xdr:cxnSp macro="">
      <xdr:nvCxnSpPr>
        <xdr:cNvPr id="58" name="直線コネクタ 57"/>
        <xdr:cNvCxnSpPr/>
      </xdr:nvCxnSpPr>
      <xdr:spPr>
        <a:xfrm flipV="1">
          <a:off x="3797300" y="6374993"/>
          <a:ext cx="838200" cy="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43151</xdr:rowOff>
    </xdr:from>
    <xdr:to>
      <xdr:col>19</xdr:col>
      <xdr:colOff>177800</xdr:colOff>
      <xdr:row>37</xdr:row>
      <xdr:rowOff>48992</xdr:rowOff>
    </xdr:to>
    <xdr:cxnSp macro="">
      <xdr:nvCxnSpPr>
        <xdr:cNvPr id="61" name="直線コネクタ 60"/>
        <xdr:cNvCxnSpPr/>
      </xdr:nvCxnSpPr>
      <xdr:spPr>
        <a:xfrm flipV="1">
          <a:off x="2908300" y="6386801"/>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45610</xdr:rowOff>
    </xdr:from>
    <xdr:to>
      <xdr:col>15</xdr:col>
      <xdr:colOff>50800</xdr:colOff>
      <xdr:row>37</xdr:row>
      <xdr:rowOff>48992</xdr:rowOff>
    </xdr:to>
    <xdr:cxnSp macro="">
      <xdr:nvCxnSpPr>
        <xdr:cNvPr id="64" name="直線コネクタ 63"/>
        <xdr:cNvCxnSpPr/>
      </xdr:nvCxnSpPr>
      <xdr:spPr>
        <a:xfrm>
          <a:off x="2019300" y="6389260"/>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45610</xdr:rowOff>
    </xdr:from>
    <xdr:to>
      <xdr:col>10</xdr:col>
      <xdr:colOff>114300</xdr:colOff>
      <xdr:row>37</xdr:row>
      <xdr:rowOff>58428</xdr:rowOff>
    </xdr:to>
    <xdr:cxnSp macro="">
      <xdr:nvCxnSpPr>
        <xdr:cNvPr id="67" name="直線コネクタ 66"/>
        <xdr:cNvCxnSpPr/>
      </xdr:nvCxnSpPr>
      <xdr:spPr>
        <a:xfrm flipV="1">
          <a:off x="1130300" y="638926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151993</xdr:rowOff>
    </xdr:from>
    <xdr:to>
      <xdr:col>24</xdr:col>
      <xdr:colOff>114300</xdr:colOff>
      <xdr:row>37</xdr:row>
      <xdr:rowOff>82143</xdr:rowOff>
    </xdr:to>
    <xdr:sp macro="" textlink="">
      <xdr:nvSpPr>
        <xdr:cNvPr id="77" name="楕円 76"/>
        <xdr:cNvSpPr/>
      </xdr:nvSpPr>
      <xdr:spPr>
        <a:xfrm>
          <a:off x="45847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66920</xdr:rowOff>
    </xdr:from>
    <xdr:ext cx="599010" cy="259045"/>
    <xdr:sp macro="" textlink="">
      <xdr:nvSpPr>
        <xdr:cNvPr id="78" name="人件費該当値テキスト"/>
        <xdr:cNvSpPr txBox="1"/>
      </xdr:nvSpPr>
      <xdr:spPr>
        <a:xfrm>
          <a:off x="4686300" y="62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163801</xdr:rowOff>
    </xdr:from>
    <xdr:to>
      <xdr:col>20</xdr:col>
      <xdr:colOff>38100</xdr:colOff>
      <xdr:row>37</xdr:row>
      <xdr:rowOff>93951</xdr:rowOff>
    </xdr:to>
    <xdr:sp macro="" textlink="">
      <xdr:nvSpPr>
        <xdr:cNvPr id="79" name="楕円 78"/>
        <xdr:cNvSpPr/>
      </xdr:nvSpPr>
      <xdr:spPr>
        <a:xfrm>
          <a:off x="3746500" y="6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85078</xdr:rowOff>
    </xdr:from>
    <xdr:ext cx="599010" cy="259045"/>
    <xdr:sp macro="" textlink="">
      <xdr:nvSpPr>
        <xdr:cNvPr id="80" name="テキスト ボックス 79"/>
        <xdr:cNvSpPr txBox="1"/>
      </xdr:nvSpPr>
      <xdr:spPr>
        <a:xfrm>
          <a:off x="3497795" y="642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169642</xdr:rowOff>
    </xdr:from>
    <xdr:to>
      <xdr:col>15</xdr:col>
      <xdr:colOff>101600</xdr:colOff>
      <xdr:row>37</xdr:row>
      <xdr:rowOff>99792</xdr:rowOff>
    </xdr:to>
    <xdr:sp macro="" textlink="">
      <xdr:nvSpPr>
        <xdr:cNvPr id="81" name="楕円 80"/>
        <xdr:cNvSpPr/>
      </xdr:nvSpPr>
      <xdr:spPr>
        <a:xfrm>
          <a:off x="2857500" y="63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90919</xdr:rowOff>
    </xdr:from>
    <xdr:ext cx="599010" cy="259045"/>
    <xdr:sp macro="" textlink="">
      <xdr:nvSpPr>
        <xdr:cNvPr id="82" name="テキスト ボックス 81"/>
        <xdr:cNvSpPr txBox="1"/>
      </xdr:nvSpPr>
      <xdr:spPr>
        <a:xfrm>
          <a:off x="2608795" y="64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166260</xdr:rowOff>
    </xdr:from>
    <xdr:to>
      <xdr:col>10</xdr:col>
      <xdr:colOff>165100</xdr:colOff>
      <xdr:row>37</xdr:row>
      <xdr:rowOff>96410</xdr:rowOff>
    </xdr:to>
    <xdr:sp macro="" textlink="">
      <xdr:nvSpPr>
        <xdr:cNvPr id="83" name="楕円 82"/>
        <xdr:cNvSpPr/>
      </xdr:nvSpPr>
      <xdr:spPr>
        <a:xfrm>
          <a:off x="1968500" y="63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87537</xdr:rowOff>
    </xdr:from>
    <xdr:ext cx="599010" cy="259045"/>
    <xdr:sp macro="" textlink="">
      <xdr:nvSpPr>
        <xdr:cNvPr id="84" name="テキスト ボックス 83"/>
        <xdr:cNvSpPr txBox="1"/>
      </xdr:nvSpPr>
      <xdr:spPr>
        <a:xfrm>
          <a:off x="1719795" y="64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7628</xdr:rowOff>
    </xdr:from>
    <xdr:to>
      <xdr:col>6</xdr:col>
      <xdr:colOff>38100</xdr:colOff>
      <xdr:row>37</xdr:row>
      <xdr:rowOff>109228</xdr:rowOff>
    </xdr:to>
    <xdr:sp macro="" textlink="">
      <xdr:nvSpPr>
        <xdr:cNvPr id="85" name="楕円 84"/>
        <xdr:cNvSpPr/>
      </xdr:nvSpPr>
      <xdr:spPr>
        <a:xfrm>
          <a:off x="1079500" y="63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100355</xdr:rowOff>
    </xdr:from>
    <xdr:ext cx="599010" cy="259045"/>
    <xdr:sp macro="" textlink="">
      <xdr:nvSpPr>
        <xdr:cNvPr id="86" name="テキスト ボックス 85"/>
        <xdr:cNvSpPr txBox="1"/>
      </xdr:nvSpPr>
      <xdr:spPr>
        <a:xfrm>
          <a:off x="830795" y="644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71273</xdr:rowOff>
    </xdr:from>
    <xdr:to>
      <xdr:col>24</xdr:col>
      <xdr:colOff>63500</xdr:colOff>
      <xdr:row>58</xdr:row>
      <xdr:rowOff>98699</xdr:rowOff>
    </xdr:to>
    <xdr:cxnSp macro="">
      <xdr:nvCxnSpPr>
        <xdr:cNvPr id="117" name="直線コネクタ 116"/>
        <xdr:cNvCxnSpPr/>
      </xdr:nvCxnSpPr>
      <xdr:spPr>
        <a:xfrm flipV="1">
          <a:off x="3797300" y="10015373"/>
          <a:ext cx="8382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89829</xdr:rowOff>
    </xdr:from>
    <xdr:to>
      <xdr:col>19</xdr:col>
      <xdr:colOff>177800</xdr:colOff>
      <xdr:row>58</xdr:row>
      <xdr:rowOff>98699</xdr:rowOff>
    </xdr:to>
    <xdr:cxnSp macro="">
      <xdr:nvCxnSpPr>
        <xdr:cNvPr id="120" name="直線コネクタ 119"/>
        <xdr:cNvCxnSpPr/>
      </xdr:nvCxnSpPr>
      <xdr:spPr>
        <a:xfrm>
          <a:off x="2908300" y="10033929"/>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89829</xdr:rowOff>
    </xdr:from>
    <xdr:to>
      <xdr:col>15</xdr:col>
      <xdr:colOff>50800</xdr:colOff>
      <xdr:row>58</xdr:row>
      <xdr:rowOff>113315</xdr:rowOff>
    </xdr:to>
    <xdr:cxnSp macro="">
      <xdr:nvCxnSpPr>
        <xdr:cNvPr id="123" name="直線コネクタ 122"/>
        <xdr:cNvCxnSpPr/>
      </xdr:nvCxnSpPr>
      <xdr:spPr>
        <a:xfrm flipV="1">
          <a:off x="2019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113315</xdr:rowOff>
    </xdr:from>
    <xdr:to>
      <xdr:col>10</xdr:col>
      <xdr:colOff>114300</xdr:colOff>
      <xdr:row>58</xdr:row>
      <xdr:rowOff>123016</xdr:rowOff>
    </xdr:to>
    <xdr:cxnSp macro="">
      <xdr:nvCxnSpPr>
        <xdr:cNvPr id="126" name="直線コネクタ 125"/>
        <xdr:cNvCxnSpPr/>
      </xdr:nvCxnSpPr>
      <xdr:spPr>
        <a:xfrm flipV="1">
          <a:off x="1130300" y="10057415"/>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20473</xdr:rowOff>
    </xdr:from>
    <xdr:to>
      <xdr:col>24</xdr:col>
      <xdr:colOff>114300</xdr:colOff>
      <xdr:row>58</xdr:row>
      <xdr:rowOff>122073</xdr:rowOff>
    </xdr:to>
    <xdr:sp macro="" textlink="">
      <xdr:nvSpPr>
        <xdr:cNvPr id="136" name="楕円 135"/>
        <xdr:cNvSpPr/>
      </xdr:nvSpPr>
      <xdr:spPr>
        <a:xfrm>
          <a:off x="45847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106850</xdr:rowOff>
    </xdr:from>
    <xdr:ext cx="599010" cy="259045"/>
    <xdr:sp macro="" textlink="">
      <xdr:nvSpPr>
        <xdr:cNvPr id="137" name="物件費該当値テキスト"/>
        <xdr:cNvSpPr txBox="1"/>
      </xdr:nvSpPr>
      <xdr:spPr>
        <a:xfrm>
          <a:off x="4686300" y="987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47899</xdr:rowOff>
    </xdr:from>
    <xdr:to>
      <xdr:col>20</xdr:col>
      <xdr:colOff>38100</xdr:colOff>
      <xdr:row>58</xdr:row>
      <xdr:rowOff>149499</xdr:rowOff>
    </xdr:to>
    <xdr:sp macro="" textlink="">
      <xdr:nvSpPr>
        <xdr:cNvPr id="138" name="楕円 137"/>
        <xdr:cNvSpPr/>
      </xdr:nvSpPr>
      <xdr:spPr>
        <a:xfrm>
          <a:off x="3746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140626</xdr:rowOff>
    </xdr:from>
    <xdr:ext cx="599010" cy="259045"/>
    <xdr:sp macro="" textlink="">
      <xdr:nvSpPr>
        <xdr:cNvPr id="139" name="テキスト ボックス 138"/>
        <xdr:cNvSpPr txBox="1"/>
      </xdr:nvSpPr>
      <xdr:spPr>
        <a:xfrm>
          <a:off x="3497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39029</xdr:rowOff>
    </xdr:from>
    <xdr:to>
      <xdr:col>15</xdr:col>
      <xdr:colOff>101600</xdr:colOff>
      <xdr:row>58</xdr:row>
      <xdr:rowOff>140629</xdr:rowOff>
    </xdr:to>
    <xdr:sp macro="" textlink="">
      <xdr:nvSpPr>
        <xdr:cNvPr id="140" name="楕円 139"/>
        <xdr:cNvSpPr/>
      </xdr:nvSpPr>
      <xdr:spPr>
        <a:xfrm>
          <a:off x="2857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131756</xdr:rowOff>
    </xdr:from>
    <xdr:ext cx="599010" cy="259045"/>
    <xdr:sp macro="" textlink="">
      <xdr:nvSpPr>
        <xdr:cNvPr id="141" name="テキスト ボックス 140"/>
        <xdr:cNvSpPr txBox="1"/>
      </xdr:nvSpPr>
      <xdr:spPr>
        <a:xfrm>
          <a:off x="2608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62515</xdr:rowOff>
    </xdr:from>
    <xdr:to>
      <xdr:col>10</xdr:col>
      <xdr:colOff>165100</xdr:colOff>
      <xdr:row>58</xdr:row>
      <xdr:rowOff>164115</xdr:rowOff>
    </xdr:to>
    <xdr:sp macro="" textlink="">
      <xdr:nvSpPr>
        <xdr:cNvPr id="142" name="楕円 141"/>
        <xdr:cNvSpPr/>
      </xdr:nvSpPr>
      <xdr:spPr>
        <a:xfrm>
          <a:off x="1968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155242</xdr:rowOff>
    </xdr:from>
    <xdr:ext cx="534377" cy="259045"/>
    <xdr:sp macro="" textlink="">
      <xdr:nvSpPr>
        <xdr:cNvPr id="143" name="テキスト ボックス 142"/>
        <xdr:cNvSpPr txBox="1"/>
      </xdr:nvSpPr>
      <xdr:spPr>
        <a:xfrm>
          <a:off x="1752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72216</xdr:rowOff>
    </xdr:from>
    <xdr:to>
      <xdr:col>6</xdr:col>
      <xdr:colOff>38100</xdr:colOff>
      <xdr:row>59</xdr:row>
      <xdr:rowOff>2366</xdr:rowOff>
    </xdr:to>
    <xdr:sp macro="" textlink="">
      <xdr:nvSpPr>
        <xdr:cNvPr id="144" name="楕円 143"/>
        <xdr:cNvSpPr/>
      </xdr:nvSpPr>
      <xdr:spPr>
        <a:xfrm>
          <a:off x="1079500" y="100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164943</xdr:rowOff>
    </xdr:from>
    <xdr:ext cx="534377" cy="259045"/>
    <xdr:sp macro="" textlink="">
      <xdr:nvSpPr>
        <xdr:cNvPr id="145" name="テキスト ボックス 144"/>
        <xdr:cNvSpPr txBox="1"/>
      </xdr:nvSpPr>
      <xdr:spPr>
        <a:xfrm>
          <a:off x="863111" y="10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91625</xdr:rowOff>
    </xdr:from>
    <xdr:to>
      <xdr:col>24</xdr:col>
      <xdr:colOff>63500</xdr:colOff>
      <xdr:row>78</xdr:row>
      <xdr:rowOff>119986</xdr:rowOff>
    </xdr:to>
    <xdr:cxnSp macro="">
      <xdr:nvCxnSpPr>
        <xdr:cNvPr id="174" name="直線コネクタ 173"/>
        <xdr:cNvCxnSpPr/>
      </xdr:nvCxnSpPr>
      <xdr:spPr>
        <a:xfrm flipV="1">
          <a:off x="3797300" y="13464725"/>
          <a:ext cx="8382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119986</xdr:rowOff>
    </xdr:from>
    <xdr:to>
      <xdr:col>19</xdr:col>
      <xdr:colOff>177800</xdr:colOff>
      <xdr:row>78</xdr:row>
      <xdr:rowOff>143396</xdr:rowOff>
    </xdr:to>
    <xdr:cxnSp macro="">
      <xdr:nvCxnSpPr>
        <xdr:cNvPr id="177" name="直線コネクタ 176"/>
        <xdr:cNvCxnSpPr/>
      </xdr:nvCxnSpPr>
      <xdr:spPr>
        <a:xfrm flipV="1">
          <a:off x="2908300" y="13493086"/>
          <a:ext cx="889000" cy="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131874</xdr:rowOff>
    </xdr:from>
    <xdr:to>
      <xdr:col>15</xdr:col>
      <xdr:colOff>50800</xdr:colOff>
      <xdr:row>78</xdr:row>
      <xdr:rowOff>143396</xdr:rowOff>
    </xdr:to>
    <xdr:cxnSp macro="">
      <xdr:nvCxnSpPr>
        <xdr:cNvPr id="180" name="直線コネクタ 179"/>
        <xdr:cNvCxnSpPr/>
      </xdr:nvCxnSpPr>
      <xdr:spPr>
        <a:xfrm>
          <a:off x="2019300" y="13504974"/>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131874</xdr:rowOff>
    </xdr:from>
    <xdr:to>
      <xdr:col>10</xdr:col>
      <xdr:colOff>114300</xdr:colOff>
      <xdr:row>78</xdr:row>
      <xdr:rowOff>142458</xdr:rowOff>
    </xdr:to>
    <xdr:cxnSp macro="">
      <xdr:nvCxnSpPr>
        <xdr:cNvPr id="183" name="直線コネクタ 182"/>
        <xdr:cNvCxnSpPr/>
      </xdr:nvCxnSpPr>
      <xdr:spPr>
        <a:xfrm flipV="1">
          <a:off x="1130300" y="1350497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40825</xdr:rowOff>
    </xdr:from>
    <xdr:to>
      <xdr:col>24</xdr:col>
      <xdr:colOff>114300</xdr:colOff>
      <xdr:row>78</xdr:row>
      <xdr:rowOff>142425</xdr:rowOff>
    </xdr:to>
    <xdr:sp macro="" textlink="">
      <xdr:nvSpPr>
        <xdr:cNvPr id="193" name="楕円 192"/>
        <xdr:cNvSpPr/>
      </xdr:nvSpPr>
      <xdr:spPr>
        <a:xfrm>
          <a:off x="4584700" y="134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127202</xdr:rowOff>
    </xdr:from>
    <xdr:ext cx="534377" cy="259045"/>
    <xdr:sp macro="" textlink="">
      <xdr:nvSpPr>
        <xdr:cNvPr id="194" name="維持補修費該当値テキスト"/>
        <xdr:cNvSpPr txBox="1"/>
      </xdr:nvSpPr>
      <xdr:spPr>
        <a:xfrm>
          <a:off x="4686300" y="133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69186</xdr:rowOff>
    </xdr:from>
    <xdr:to>
      <xdr:col>20</xdr:col>
      <xdr:colOff>38100</xdr:colOff>
      <xdr:row>78</xdr:row>
      <xdr:rowOff>170786</xdr:rowOff>
    </xdr:to>
    <xdr:sp macro="" textlink="">
      <xdr:nvSpPr>
        <xdr:cNvPr id="195" name="楕円 194"/>
        <xdr:cNvSpPr/>
      </xdr:nvSpPr>
      <xdr:spPr>
        <a:xfrm>
          <a:off x="3746500" y="1344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161913</xdr:rowOff>
    </xdr:from>
    <xdr:ext cx="534377" cy="259045"/>
    <xdr:sp macro="" textlink="">
      <xdr:nvSpPr>
        <xdr:cNvPr id="196" name="テキスト ボックス 195"/>
        <xdr:cNvSpPr txBox="1"/>
      </xdr:nvSpPr>
      <xdr:spPr>
        <a:xfrm>
          <a:off x="3530111" y="135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92596</xdr:rowOff>
    </xdr:from>
    <xdr:to>
      <xdr:col>15</xdr:col>
      <xdr:colOff>101600</xdr:colOff>
      <xdr:row>79</xdr:row>
      <xdr:rowOff>22746</xdr:rowOff>
    </xdr:to>
    <xdr:sp macro="" textlink="">
      <xdr:nvSpPr>
        <xdr:cNvPr id="197" name="楕円 196"/>
        <xdr:cNvSpPr/>
      </xdr:nvSpPr>
      <xdr:spPr>
        <a:xfrm>
          <a:off x="2857500" y="134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13873</xdr:rowOff>
    </xdr:from>
    <xdr:ext cx="469744" cy="259045"/>
    <xdr:sp macro="" textlink="">
      <xdr:nvSpPr>
        <xdr:cNvPr id="198" name="テキスト ボックス 197"/>
        <xdr:cNvSpPr txBox="1"/>
      </xdr:nvSpPr>
      <xdr:spPr>
        <a:xfrm>
          <a:off x="2673428" y="135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81074</xdr:rowOff>
    </xdr:from>
    <xdr:to>
      <xdr:col>10</xdr:col>
      <xdr:colOff>165100</xdr:colOff>
      <xdr:row>79</xdr:row>
      <xdr:rowOff>11224</xdr:rowOff>
    </xdr:to>
    <xdr:sp macro="" textlink="">
      <xdr:nvSpPr>
        <xdr:cNvPr id="199" name="楕円 198"/>
        <xdr:cNvSpPr/>
      </xdr:nvSpPr>
      <xdr:spPr>
        <a:xfrm>
          <a:off x="1968500" y="134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2351</xdr:rowOff>
    </xdr:from>
    <xdr:ext cx="534377" cy="259045"/>
    <xdr:sp macro="" textlink="">
      <xdr:nvSpPr>
        <xdr:cNvPr id="200" name="テキスト ボックス 199"/>
        <xdr:cNvSpPr txBox="1"/>
      </xdr:nvSpPr>
      <xdr:spPr>
        <a:xfrm>
          <a:off x="1752111" y="135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91658</xdr:rowOff>
    </xdr:from>
    <xdr:to>
      <xdr:col>6</xdr:col>
      <xdr:colOff>38100</xdr:colOff>
      <xdr:row>79</xdr:row>
      <xdr:rowOff>21808</xdr:rowOff>
    </xdr:to>
    <xdr:sp macro="" textlink="">
      <xdr:nvSpPr>
        <xdr:cNvPr id="201" name="楕円 200"/>
        <xdr:cNvSpPr/>
      </xdr:nvSpPr>
      <xdr:spPr>
        <a:xfrm>
          <a:off x="1079500" y="134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12935</xdr:rowOff>
    </xdr:from>
    <xdr:ext cx="469744" cy="259045"/>
    <xdr:sp macro="" textlink="">
      <xdr:nvSpPr>
        <xdr:cNvPr id="202" name="テキスト ボックス 201"/>
        <xdr:cNvSpPr txBox="1"/>
      </xdr:nvSpPr>
      <xdr:spPr>
        <a:xfrm>
          <a:off x="895428" y="135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65157</xdr:rowOff>
    </xdr:from>
    <xdr:to>
      <xdr:col>24</xdr:col>
      <xdr:colOff>63500</xdr:colOff>
      <xdr:row>93</xdr:row>
      <xdr:rowOff>84283</xdr:rowOff>
    </xdr:to>
    <xdr:cxnSp macro="">
      <xdr:nvCxnSpPr>
        <xdr:cNvPr id="235" name="直線コネクタ 234"/>
        <xdr:cNvCxnSpPr/>
      </xdr:nvCxnSpPr>
      <xdr:spPr>
        <a:xfrm flipV="1">
          <a:off x="3797300" y="16010007"/>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84283</xdr:rowOff>
    </xdr:from>
    <xdr:to>
      <xdr:col>19</xdr:col>
      <xdr:colOff>177800</xdr:colOff>
      <xdr:row>93</xdr:row>
      <xdr:rowOff>156741</xdr:rowOff>
    </xdr:to>
    <xdr:cxnSp macro="">
      <xdr:nvCxnSpPr>
        <xdr:cNvPr id="238" name="直線コネクタ 237"/>
        <xdr:cNvCxnSpPr/>
      </xdr:nvCxnSpPr>
      <xdr:spPr>
        <a:xfrm flipV="1">
          <a:off x="2908300" y="16029133"/>
          <a:ext cx="889000" cy="7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89846</xdr:rowOff>
    </xdr:from>
    <xdr:to>
      <xdr:col>15</xdr:col>
      <xdr:colOff>50800</xdr:colOff>
      <xdr:row>93</xdr:row>
      <xdr:rowOff>156741</xdr:rowOff>
    </xdr:to>
    <xdr:cxnSp macro="">
      <xdr:nvCxnSpPr>
        <xdr:cNvPr id="241" name="直線コネクタ 240"/>
        <xdr:cNvCxnSpPr/>
      </xdr:nvCxnSpPr>
      <xdr:spPr>
        <a:xfrm>
          <a:off x="2019300" y="16034696"/>
          <a:ext cx="889000" cy="6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89846</xdr:rowOff>
    </xdr:from>
    <xdr:to>
      <xdr:col>10</xdr:col>
      <xdr:colOff>114300</xdr:colOff>
      <xdr:row>93</xdr:row>
      <xdr:rowOff>125488</xdr:rowOff>
    </xdr:to>
    <xdr:cxnSp macro="">
      <xdr:nvCxnSpPr>
        <xdr:cNvPr id="244" name="直線コネクタ 243"/>
        <xdr:cNvCxnSpPr/>
      </xdr:nvCxnSpPr>
      <xdr:spPr>
        <a:xfrm flipV="1">
          <a:off x="1130300" y="16034696"/>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14357</xdr:rowOff>
    </xdr:from>
    <xdr:to>
      <xdr:col>24</xdr:col>
      <xdr:colOff>114300</xdr:colOff>
      <xdr:row>93</xdr:row>
      <xdr:rowOff>115957</xdr:rowOff>
    </xdr:to>
    <xdr:sp macro="" textlink="">
      <xdr:nvSpPr>
        <xdr:cNvPr id="254" name="楕円 253"/>
        <xdr:cNvSpPr/>
      </xdr:nvSpPr>
      <xdr:spPr>
        <a:xfrm>
          <a:off x="4584700" y="159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37234</xdr:rowOff>
    </xdr:from>
    <xdr:ext cx="599010" cy="259045"/>
    <xdr:sp macro="" textlink="">
      <xdr:nvSpPr>
        <xdr:cNvPr id="255" name="扶助費該当値テキスト"/>
        <xdr:cNvSpPr txBox="1"/>
      </xdr:nvSpPr>
      <xdr:spPr>
        <a:xfrm>
          <a:off x="4686300" y="1581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33483</xdr:rowOff>
    </xdr:from>
    <xdr:to>
      <xdr:col>20</xdr:col>
      <xdr:colOff>38100</xdr:colOff>
      <xdr:row>93</xdr:row>
      <xdr:rowOff>135083</xdr:rowOff>
    </xdr:to>
    <xdr:sp macro="" textlink="">
      <xdr:nvSpPr>
        <xdr:cNvPr id="256" name="楕円 255"/>
        <xdr:cNvSpPr/>
      </xdr:nvSpPr>
      <xdr:spPr>
        <a:xfrm>
          <a:off x="3746500" y="159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151610</xdr:rowOff>
    </xdr:from>
    <xdr:ext cx="599010" cy="259045"/>
    <xdr:sp macro="" textlink="">
      <xdr:nvSpPr>
        <xdr:cNvPr id="257" name="テキスト ボックス 256"/>
        <xdr:cNvSpPr txBox="1"/>
      </xdr:nvSpPr>
      <xdr:spPr>
        <a:xfrm>
          <a:off x="3497795" y="1575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105941</xdr:rowOff>
    </xdr:from>
    <xdr:to>
      <xdr:col>15</xdr:col>
      <xdr:colOff>101600</xdr:colOff>
      <xdr:row>94</xdr:row>
      <xdr:rowOff>36091</xdr:rowOff>
    </xdr:to>
    <xdr:sp macro="" textlink="">
      <xdr:nvSpPr>
        <xdr:cNvPr id="258" name="楕円 257"/>
        <xdr:cNvSpPr/>
      </xdr:nvSpPr>
      <xdr:spPr>
        <a:xfrm>
          <a:off x="2857500" y="160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52618</xdr:rowOff>
    </xdr:from>
    <xdr:ext cx="599010" cy="259045"/>
    <xdr:sp macro="" textlink="">
      <xdr:nvSpPr>
        <xdr:cNvPr id="259" name="テキスト ボックス 258"/>
        <xdr:cNvSpPr txBox="1"/>
      </xdr:nvSpPr>
      <xdr:spPr>
        <a:xfrm>
          <a:off x="2608795" y="158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39046</xdr:rowOff>
    </xdr:from>
    <xdr:to>
      <xdr:col>10</xdr:col>
      <xdr:colOff>165100</xdr:colOff>
      <xdr:row>93</xdr:row>
      <xdr:rowOff>140646</xdr:rowOff>
    </xdr:to>
    <xdr:sp macro="" textlink="">
      <xdr:nvSpPr>
        <xdr:cNvPr id="260" name="楕円 259"/>
        <xdr:cNvSpPr/>
      </xdr:nvSpPr>
      <xdr:spPr>
        <a:xfrm>
          <a:off x="1968500" y="159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157173</xdr:rowOff>
    </xdr:from>
    <xdr:ext cx="599010" cy="259045"/>
    <xdr:sp macro="" textlink="">
      <xdr:nvSpPr>
        <xdr:cNvPr id="261" name="テキスト ボックス 260"/>
        <xdr:cNvSpPr txBox="1"/>
      </xdr:nvSpPr>
      <xdr:spPr>
        <a:xfrm>
          <a:off x="1719795" y="157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74688</xdr:rowOff>
    </xdr:from>
    <xdr:to>
      <xdr:col>6</xdr:col>
      <xdr:colOff>38100</xdr:colOff>
      <xdr:row>94</xdr:row>
      <xdr:rowOff>4838</xdr:rowOff>
    </xdr:to>
    <xdr:sp macro="" textlink="">
      <xdr:nvSpPr>
        <xdr:cNvPr id="262" name="楕円 261"/>
        <xdr:cNvSpPr/>
      </xdr:nvSpPr>
      <xdr:spPr>
        <a:xfrm>
          <a:off x="1079500" y="160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21365</xdr:rowOff>
    </xdr:from>
    <xdr:ext cx="599010" cy="259045"/>
    <xdr:sp macro="" textlink="">
      <xdr:nvSpPr>
        <xdr:cNvPr id="263" name="テキスト ボックス 262"/>
        <xdr:cNvSpPr txBox="1"/>
      </xdr:nvSpPr>
      <xdr:spPr>
        <a:xfrm>
          <a:off x="830795" y="1579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169637</xdr:rowOff>
    </xdr:from>
    <xdr:to>
      <xdr:col>55</xdr:col>
      <xdr:colOff>0</xdr:colOff>
      <xdr:row>38</xdr:row>
      <xdr:rowOff>20851</xdr:rowOff>
    </xdr:to>
    <xdr:cxnSp macro="">
      <xdr:nvCxnSpPr>
        <xdr:cNvPr id="292" name="直線コネクタ 291"/>
        <xdr:cNvCxnSpPr/>
      </xdr:nvCxnSpPr>
      <xdr:spPr>
        <a:xfrm>
          <a:off x="9639300" y="6513287"/>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151238</xdr:rowOff>
    </xdr:from>
    <xdr:to>
      <xdr:col>50</xdr:col>
      <xdr:colOff>114300</xdr:colOff>
      <xdr:row>37</xdr:row>
      <xdr:rowOff>169637</xdr:rowOff>
    </xdr:to>
    <xdr:cxnSp macro="">
      <xdr:nvCxnSpPr>
        <xdr:cNvPr id="295" name="直線コネクタ 294"/>
        <xdr:cNvCxnSpPr/>
      </xdr:nvCxnSpPr>
      <xdr:spPr>
        <a:xfrm>
          <a:off x="8750300" y="6494888"/>
          <a:ext cx="8890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151238</xdr:rowOff>
    </xdr:from>
    <xdr:to>
      <xdr:col>45</xdr:col>
      <xdr:colOff>177800</xdr:colOff>
      <xdr:row>38</xdr:row>
      <xdr:rowOff>24509</xdr:rowOff>
    </xdr:to>
    <xdr:cxnSp macro="">
      <xdr:nvCxnSpPr>
        <xdr:cNvPr id="298" name="直線コネクタ 297"/>
        <xdr:cNvCxnSpPr/>
      </xdr:nvCxnSpPr>
      <xdr:spPr>
        <a:xfrm flipV="1">
          <a:off x="7861300" y="6494888"/>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143849</xdr:rowOff>
    </xdr:from>
    <xdr:to>
      <xdr:col>41</xdr:col>
      <xdr:colOff>50800</xdr:colOff>
      <xdr:row>38</xdr:row>
      <xdr:rowOff>24509</xdr:rowOff>
    </xdr:to>
    <xdr:cxnSp macro="">
      <xdr:nvCxnSpPr>
        <xdr:cNvPr id="301" name="直線コネクタ 300"/>
        <xdr:cNvCxnSpPr/>
      </xdr:nvCxnSpPr>
      <xdr:spPr>
        <a:xfrm>
          <a:off x="6972300" y="6487499"/>
          <a:ext cx="8890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141501</xdr:rowOff>
    </xdr:from>
    <xdr:to>
      <xdr:col>55</xdr:col>
      <xdr:colOff>50800</xdr:colOff>
      <xdr:row>38</xdr:row>
      <xdr:rowOff>71651</xdr:rowOff>
    </xdr:to>
    <xdr:sp macro="" textlink="">
      <xdr:nvSpPr>
        <xdr:cNvPr id="311" name="楕円 310"/>
        <xdr:cNvSpPr/>
      </xdr:nvSpPr>
      <xdr:spPr>
        <a:xfrm>
          <a:off x="104267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56428</xdr:rowOff>
    </xdr:from>
    <xdr:ext cx="599010" cy="259045"/>
    <xdr:sp macro="" textlink="">
      <xdr:nvSpPr>
        <xdr:cNvPr id="312" name="補助費等該当値テキスト"/>
        <xdr:cNvSpPr txBox="1"/>
      </xdr:nvSpPr>
      <xdr:spPr>
        <a:xfrm>
          <a:off x="10528300" y="640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118837</xdr:rowOff>
    </xdr:from>
    <xdr:to>
      <xdr:col>50</xdr:col>
      <xdr:colOff>165100</xdr:colOff>
      <xdr:row>38</xdr:row>
      <xdr:rowOff>48987</xdr:rowOff>
    </xdr:to>
    <xdr:sp macro="" textlink="">
      <xdr:nvSpPr>
        <xdr:cNvPr id="313" name="楕円 312"/>
        <xdr:cNvSpPr/>
      </xdr:nvSpPr>
      <xdr:spPr>
        <a:xfrm>
          <a:off x="9588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40114</xdr:rowOff>
    </xdr:from>
    <xdr:ext cx="599010" cy="259045"/>
    <xdr:sp macro="" textlink="">
      <xdr:nvSpPr>
        <xdr:cNvPr id="314" name="テキスト ボックス 313"/>
        <xdr:cNvSpPr txBox="1"/>
      </xdr:nvSpPr>
      <xdr:spPr>
        <a:xfrm>
          <a:off x="9339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100438</xdr:rowOff>
    </xdr:from>
    <xdr:to>
      <xdr:col>46</xdr:col>
      <xdr:colOff>38100</xdr:colOff>
      <xdr:row>38</xdr:row>
      <xdr:rowOff>30589</xdr:rowOff>
    </xdr:to>
    <xdr:sp macro="" textlink="">
      <xdr:nvSpPr>
        <xdr:cNvPr id="315" name="楕円 314"/>
        <xdr:cNvSpPr/>
      </xdr:nvSpPr>
      <xdr:spPr>
        <a:xfrm>
          <a:off x="8699500" y="6444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21716</xdr:rowOff>
    </xdr:from>
    <xdr:ext cx="599010" cy="259045"/>
    <xdr:sp macro="" textlink="">
      <xdr:nvSpPr>
        <xdr:cNvPr id="316" name="テキスト ボックス 315"/>
        <xdr:cNvSpPr txBox="1"/>
      </xdr:nvSpPr>
      <xdr:spPr>
        <a:xfrm>
          <a:off x="8450795" y="65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145159</xdr:rowOff>
    </xdr:from>
    <xdr:to>
      <xdr:col>41</xdr:col>
      <xdr:colOff>101600</xdr:colOff>
      <xdr:row>38</xdr:row>
      <xdr:rowOff>75309</xdr:rowOff>
    </xdr:to>
    <xdr:sp macro="" textlink="">
      <xdr:nvSpPr>
        <xdr:cNvPr id="317" name="楕円 316"/>
        <xdr:cNvSpPr/>
      </xdr:nvSpPr>
      <xdr:spPr>
        <a:xfrm>
          <a:off x="7810500" y="6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66436</xdr:rowOff>
    </xdr:from>
    <xdr:ext cx="599010" cy="259045"/>
    <xdr:sp macro="" textlink="">
      <xdr:nvSpPr>
        <xdr:cNvPr id="318" name="テキスト ボックス 317"/>
        <xdr:cNvSpPr txBox="1"/>
      </xdr:nvSpPr>
      <xdr:spPr>
        <a:xfrm>
          <a:off x="7561795" y="658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93049</xdr:rowOff>
    </xdr:from>
    <xdr:to>
      <xdr:col>36</xdr:col>
      <xdr:colOff>165100</xdr:colOff>
      <xdr:row>38</xdr:row>
      <xdr:rowOff>23199</xdr:rowOff>
    </xdr:to>
    <xdr:sp macro="" textlink="">
      <xdr:nvSpPr>
        <xdr:cNvPr id="319" name="楕円 318"/>
        <xdr:cNvSpPr/>
      </xdr:nvSpPr>
      <xdr:spPr>
        <a:xfrm>
          <a:off x="6921500" y="64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14326</xdr:rowOff>
    </xdr:from>
    <xdr:ext cx="599010" cy="259045"/>
    <xdr:sp macro="" textlink="">
      <xdr:nvSpPr>
        <xdr:cNvPr id="320" name="テキスト ボックス 319"/>
        <xdr:cNvSpPr txBox="1"/>
      </xdr:nvSpPr>
      <xdr:spPr>
        <a:xfrm>
          <a:off x="6672795" y="652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78023</xdr:rowOff>
    </xdr:from>
    <xdr:to>
      <xdr:col>55</xdr:col>
      <xdr:colOff>0</xdr:colOff>
      <xdr:row>58</xdr:row>
      <xdr:rowOff>97534</xdr:rowOff>
    </xdr:to>
    <xdr:cxnSp macro="">
      <xdr:nvCxnSpPr>
        <xdr:cNvPr id="347" name="直線コネクタ 346"/>
        <xdr:cNvCxnSpPr/>
      </xdr:nvCxnSpPr>
      <xdr:spPr>
        <a:xfrm>
          <a:off x="9639300" y="10022123"/>
          <a:ext cx="838200" cy="1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78023</xdr:rowOff>
    </xdr:from>
    <xdr:to>
      <xdr:col>50</xdr:col>
      <xdr:colOff>114300</xdr:colOff>
      <xdr:row>58</xdr:row>
      <xdr:rowOff>101129</xdr:rowOff>
    </xdr:to>
    <xdr:cxnSp macro="">
      <xdr:nvCxnSpPr>
        <xdr:cNvPr id="350" name="直線コネクタ 349"/>
        <xdr:cNvCxnSpPr/>
      </xdr:nvCxnSpPr>
      <xdr:spPr>
        <a:xfrm flipV="1">
          <a:off x="8750300" y="10022123"/>
          <a:ext cx="889000" cy="2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101129</xdr:rowOff>
    </xdr:from>
    <xdr:to>
      <xdr:col>45</xdr:col>
      <xdr:colOff>177800</xdr:colOff>
      <xdr:row>58</xdr:row>
      <xdr:rowOff>118997</xdr:rowOff>
    </xdr:to>
    <xdr:cxnSp macro="">
      <xdr:nvCxnSpPr>
        <xdr:cNvPr id="353" name="直線コネクタ 352"/>
        <xdr:cNvCxnSpPr/>
      </xdr:nvCxnSpPr>
      <xdr:spPr>
        <a:xfrm flipV="1">
          <a:off x="7861300" y="1004522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96130</xdr:rowOff>
    </xdr:from>
    <xdr:to>
      <xdr:col>41</xdr:col>
      <xdr:colOff>50800</xdr:colOff>
      <xdr:row>58</xdr:row>
      <xdr:rowOff>118997</xdr:rowOff>
    </xdr:to>
    <xdr:cxnSp macro="">
      <xdr:nvCxnSpPr>
        <xdr:cNvPr id="356" name="直線コネクタ 355"/>
        <xdr:cNvCxnSpPr/>
      </xdr:nvCxnSpPr>
      <xdr:spPr>
        <a:xfrm>
          <a:off x="6972300" y="10040230"/>
          <a:ext cx="8890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46734</xdr:rowOff>
    </xdr:from>
    <xdr:to>
      <xdr:col>55</xdr:col>
      <xdr:colOff>50800</xdr:colOff>
      <xdr:row>58</xdr:row>
      <xdr:rowOff>148334</xdr:rowOff>
    </xdr:to>
    <xdr:sp macro="" textlink="">
      <xdr:nvSpPr>
        <xdr:cNvPr id="366" name="楕円 365"/>
        <xdr:cNvSpPr/>
      </xdr:nvSpPr>
      <xdr:spPr>
        <a:xfrm>
          <a:off x="10426700" y="99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133111</xdr:rowOff>
    </xdr:from>
    <xdr:ext cx="534377" cy="259045"/>
    <xdr:sp macro="" textlink="">
      <xdr:nvSpPr>
        <xdr:cNvPr id="367" name="普通建設事業費該当値テキスト"/>
        <xdr:cNvSpPr txBox="1"/>
      </xdr:nvSpPr>
      <xdr:spPr>
        <a:xfrm>
          <a:off x="10528300" y="99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27223</xdr:rowOff>
    </xdr:from>
    <xdr:to>
      <xdr:col>50</xdr:col>
      <xdr:colOff>165100</xdr:colOff>
      <xdr:row>58</xdr:row>
      <xdr:rowOff>128823</xdr:rowOff>
    </xdr:to>
    <xdr:sp macro="" textlink="">
      <xdr:nvSpPr>
        <xdr:cNvPr id="368" name="楕円 367"/>
        <xdr:cNvSpPr/>
      </xdr:nvSpPr>
      <xdr:spPr>
        <a:xfrm>
          <a:off x="9588500" y="99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119950</xdr:rowOff>
    </xdr:from>
    <xdr:ext cx="599010" cy="259045"/>
    <xdr:sp macro="" textlink="">
      <xdr:nvSpPr>
        <xdr:cNvPr id="369" name="テキスト ボックス 368"/>
        <xdr:cNvSpPr txBox="1"/>
      </xdr:nvSpPr>
      <xdr:spPr>
        <a:xfrm>
          <a:off x="9339795" y="1006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50329</xdr:rowOff>
    </xdr:from>
    <xdr:to>
      <xdr:col>46</xdr:col>
      <xdr:colOff>38100</xdr:colOff>
      <xdr:row>58</xdr:row>
      <xdr:rowOff>151929</xdr:rowOff>
    </xdr:to>
    <xdr:sp macro="" textlink="">
      <xdr:nvSpPr>
        <xdr:cNvPr id="370" name="楕円 369"/>
        <xdr:cNvSpPr/>
      </xdr:nvSpPr>
      <xdr:spPr>
        <a:xfrm>
          <a:off x="8699500" y="9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143056</xdr:rowOff>
    </xdr:from>
    <xdr:ext cx="534377" cy="259045"/>
    <xdr:sp macro="" textlink="">
      <xdr:nvSpPr>
        <xdr:cNvPr id="371" name="テキスト ボックス 370"/>
        <xdr:cNvSpPr txBox="1"/>
      </xdr:nvSpPr>
      <xdr:spPr>
        <a:xfrm>
          <a:off x="8483111" y="100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68197</xdr:rowOff>
    </xdr:from>
    <xdr:to>
      <xdr:col>41</xdr:col>
      <xdr:colOff>101600</xdr:colOff>
      <xdr:row>58</xdr:row>
      <xdr:rowOff>169797</xdr:rowOff>
    </xdr:to>
    <xdr:sp macro="" textlink="">
      <xdr:nvSpPr>
        <xdr:cNvPr id="372" name="楕円 371"/>
        <xdr:cNvSpPr/>
      </xdr:nvSpPr>
      <xdr:spPr>
        <a:xfrm>
          <a:off x="7810500" y="100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160924</xdr:rowOff>
    </xdr:from>
    <xdr:ext cx="534377" cy="259045"/>
    <xdr:sp macro="" textlink="">
      <xdr:nvSpPr>
        <xdr:cNvPr id="373" name="テキスト ボックス 372"/>
        <xdr:cNvSpPr txBox="1"/>
      </xdr:nvSpPr>
      <xdr:spPr>
        <a:xfrm>
          <a:off x="7594111" y="101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45330</xdr:rowOff>
    </xdr:from>
    <xdr:to>
      <xdr:col>36</xdr:col>
      <xdr:colOff>165100</xdr:colOff>
      <xdr:row>58</xdr:row>
      <xdr:rowOff>146930</xdr:rowOff>
    </xdr:to>
    <xdr:sp macro="" textlink="">
      <xdr:nvSpPr>
        <xdr:cNvPr id="374" name="楕円 373"/>
        <xdr:cNvSpPr/>
      </xdr:nvSpPr>
      <xdr:spPr>
        <a:xfrm>
          <a:off x="6921500" y="99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138057</xdr:rowOff>
    </xdr:from>
    <xdr:ext cx="534377" cy="259045"/>
    <xdr:sp macro="" textlink="">
      <xdr:nvSpPr>
        <xdr:cNvPr id="375" name="テキスト ボックス 374"/>
        <xdr:cNvSpPr txBox="1"/>
      </xdr:nvSpPr>
      <xdr:spPr>
        <a:xfrm>
          <a:off x="6705111" y="100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164029</xdr:rowOff>
    </xdr:from>
    <xdr:to>
      <xdr:col>55</xdr:col>
      <xdr:colOff>0</xdr:colOff>
      <xdr:row>79</xdr:row>
      <xdr:rowOff>1935</xdr:rowOff>
    </xdr:to>
    <xdr:cxnSp macro="">
      <xdr:nvCxnSpPr>
        <xdr:cNvPr id="404" name="直線コネクタ 403"/>
        <xdr:cNvCxnSpPr/>
      </xdr:nvCxnSpPr>
      <xdr:spPr>
        <a:xfrm flipV="1">
          <a:off x="9639300" y="13537129"/>
          <a:ext cx="8382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1935</xdr:rowOff>
    </xdr:from>
    <xdr:to>
      <xdr:col>50</xdr:col>
      <xdr:colOff>114300</xdr:colOff>
      <xdr:row>79</xdr:row>
      <xdr:rowOff>23726</xdr:rowOff>
    </xdr:to>
    <xdr:cxnSp macro="">
      <xdr:nvCxnSpPr>
        <xdr:cNvPr id="407" name="直線コネクタ 406"/>
        <xdr:cNvCxnSpPr/>
      </xdr:nvCxnSpPr>
      <xdr:spPr>
        <a:xfrm flipV="1">
          <a:off x="8750300" y="13546485"/>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23726</xdr:rowOff>
    </xdr:from>
    <xdr:to>
      <xdr:col>45</xdr:col>
      <xdr:colOff>177800</xdr:colOff>
      <xdr:row>79</xdr:row>
      <xdr:rowOff>41625</xdr:rowOff>
    </xdr:to>
    <xdr:cxnSp macro="">
      <xdr:nvCxnSpPr>
        <xdr:cNvPr id="410" name="直線コネクタ 409"/>
        <xdr:cNvCxnSpPr/>
      </xdr:nvCxnSpPr>
      <xdr:spPr>
        <a:xfrm flipV="1">
          <a:off x="7861300" y="13568276"/>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134764</xdr:rowOff>
    </xdr:from>
    <xdr:to>
      <xdr:col>41</xdr:col>
      <xdr:colOff>50800</xdr:colOff>
      <xdr:row>79</xdr:row>
      <xdr:rowOff>41625</xdr:rowOff>
    </xdr:to>
    <xdr:cxnSp macro="">
      <xdr:nvCxnSpPr>
        <xdr:cNvPr id="413" name="直線コネクタ 412"/>
        <xdr:cNvCxnSpPr/>
      </xdr:nvCxnSpPr>
      <xdr:spPr>
        <a:xfrm>
          <a:off x="6972300" y="13507864"/>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113229</xdr:rowOff>
    </xdr:from>
    <xdr:to>
      <xdr:col>55</xdr:col>
      <xdr:colOff>50800</xdr:colOff>
      <xdr:row>79</xdr:row>
      <xdr:rowOff>43379</xdr:rowOff>
    </xdr:to>
    <xdr:sp macro="" textlink="">
      <xdr:nvSpPr>
        <xdr:cNvPr id="423" name="楕円 422"/>
        <xdr:cNvSpPr/>
      </xdr:nvSpPr>
      <xdr:spPr>
        <a:xfrm>
          <a:off x="10426700" y="134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122585</xdr:rowOff>
    </xdr:from>
    <xdr:to>
      <xdr:col>50</xdr:col>
      <xdr:colOff>165100</xdr:colOff>
      <xdr:row>79</xdr:row>
      <xdr:rowOff>52735</xdr:rowOff>
    </xdr:to>
    <xdr:sp macro="" textlink="">
      <xdr:nvSpPr>
        <xdr:cNvPr id="425" name="楕円 424"/>
        <xdr:cNvSpPr/>
      </xdr:nvSpPr>
      <xdr:spPr>
        <a:xfrm>
          <a:off x="9588500" y="134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43862</xdr:rowOff>
    </xdr:from>
    <xdr:ext cx="534377" cy="259045"/>
    <xdr:sp macro="" textlink="">
      <xdr:nvSpPr>
        <xdr:cNvPr id="426" name="テキスト ボックス 425"/>
        <xdr:cNvSpPr txBox="1"/>
      </xdr:nvSpPr>
      <xdr:spPr>
        <a:xfrm>
          <a:off x="9372111" y="135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144376</xdr:rowOff>
    </xdr:from>
    <xdr:to>
      <xdr:col>46</xdr:col>
      <xdr:colOff>38100</xdr:colOff>
      <xdr:row>79</xdr:row>
      <xdr:rowOff>74526</xdr:rowOff>
    </xdr:to>
    <xdr:sp macro="" textlink="">
      <xdr:nvSpPr>
        <xdr:cNvPr id="427" name="楕円 426"/>
        <xdr:cNvSpPr/>
      </xdr:nvSpPr>
      <xdr:spPr>
        <a:xfrm>
          <a:off x="8699500" y="135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65653</xdr:rowOff>
    </xdr:from>
    <xdr:ext cx="534377" cy="259045"/>
    <xdr:sp macro="" textlink="">
      <xdr:nvSpPr>
        <xdr:cNvPr id="428" name="テキスト ボックス 427"/>
        <xdr:cNvSpPr txBox="1"/>
      </xdr:nvSpPr>
      <xdr:spPr>
        <a:xfrm>
          <a:off x="8483111" y="136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162275</xdr:rowOff>
    </xdr:from>
    <xdr:to>
      <xdr:col>41</xdr:col>
      <xdr:colOff>101600</xdr:colOff>
      <xdr:row>79</xdr:row>
      <xdr:rowOff>92425</xdr:rowOff>
    </xdr:to>
    <xdr:sp macro="" textlink="">
      <xdr:nvSpPr>
        <xdr:cNvPr id="429" name="楕円 428"/>
        <xdr:cNvSpPr/>
      </xdr:nvSpPr>
      <xdr:spPr>
        <a:xfrm>
          <a:off x="7810500" y="13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83552</xdr:rowOff>
    </xdr:from>
    <xdr:ext cx="469744" cy="259045"/>
    <xdr:sp macro="" textlink="">
      <xdr:nvSpPr>
        <xdr:cNvPr id="430" name="テキスト ボックス 429"/>
        <xdr:cNvSpPr txBox="1"/>
      </xdr:nvSpPr>
      <xdr:spPr>
        <a:xfrm>
          <a:off x="7626428" y="136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83964</xdr:rowOff>
    </xdr:from>
    <xdr:to>
      <xdr:col>36</xdr:col>
      <xdr:colOff>165100</xdr:colOff>
      <xdr:row>79</xdr:row>
      <xdr:rowOff>14114</xdr:rowOff>
    </xdr:to>
    <xdr:sp macro="" textlink="">
      <xdr:nvSpPr>
        <xdr:cNvPr id="431" name="楕円 430"/>
        <xdr:cNvSpPr/>
      </xdr:nvSpPr>
      <xdr:spPr>
        <a:xfrm>
          <a:off x="6921500" y="134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5241</xdr:rowOff>
    </xdr:from>
    <xdr:ext cx="534377" cy="259045"/>
    <xdr:sp macro="" textlink="">
      <xdr:nvSpPr>
        <xdr:cNvPr id="432" name="テキスト ボックス 431"/>
        <xdr:cNvSpPr txBox="1"/>
      </xdr:nvSpPr>
      <xdr:spPr>
        <a:xfrm>
          <a:off x="6705111" y="135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93518</xdr:rowOff>
    </xdr:from>
    <xdr:to>
      <xdr:col>55</xdr:col>
      <xdr:colOff>0</xdr:colOff>
      <xdr:row>98</xdr:row>
      <xdr:rowOff>116522</xdr:rowOff>
    </xdr:to>
    <xdr:cxnSp macro="">
      <xdr:nvCxnSpPr>
        <xdr:cNvPr id="459" name="直線コネクタ 458"/>
        <xdr:cNvCxnSpPr/>
      </xdr:nvCxnSpPr>
      <xdr:spPr>
        <a:xfrm>
          <a:off x="9639300" y="16895618"/>
          <a:ext cx="8382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93518</xdr:rowOff>
    </xdr:from>
    <xdr:to>
      <xdr:col>50</xdr:col>
      <xdr:colOff>114300</xdr:colOff>
      <xdr:row>98</xdr:row>
      <xdr:rowOff>110457</xdr:rowOff>
    </xdr:to>
    <xdr:cxnSp macro="">
      <xdr:nvCxnSpPr>
        <xdr:cNvPr id="462" name="直線コネクタ 461"/>
        <xdr:cNvCxnSpPr/>
      </xdr:nvCxnSpPr>
      <xdr:spPr>
        <a:xfrm flipV="1">
          <a:off x="8750300" y="1689561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110457</xdr:rowOff>
    </xdr:from>
    <xdr:to>
      <xdr:col>45</xdr:col>
      <xdr:colOff>177800</xdr:colOff>
      <xdr:row>98</xdr:row>
      <xdr:rowOff>120014</xdr:rowOff>
    </xdr:to>
    <xdr:cxnSp macro="">
      <xdr:nvCxnSpPr>
        <xdr:cNvPr id="465" name="直線コネクタ 464"/>
        <xdr:cNvCxnSpPr/>
      </xdr:nvCxnSpPr>
      <xdr:spPr>
        <a:xfrm flipV="1">
          <a:off x="7861300" y="16912557"/>
          <a:ext cx="889000" cy="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120014</xdr:rowOff>
    </xdr:from>
    <xdr:to>
      <xdr:col>41</xdr:col>
      <xdr:colOff>50800</xdr:colOff>
      <xdr:row>98</xdr:row>
      <xdr:rowOff>125527</xdr:rowOff>
    </xdr:to>
    <xdr:cxnSp macro="">
      <xdr:nvCxnSpPr>
        <xdr:cNvPr id="468" name="直線コネクタ 467"/>
        <xdr:cNvCxnSpPr/>
      </xdr:nvCxnSpPr>
      <xdr:spPr>
        <a:xfrm flipV="1">
          <a:off x="6972300" y="1692211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65722</xdr:rowOff>
    </xdr:from>
    <xdr:to>
      <xdr:col>55</xdr:col>
      <xdr:colOff>50800</xdr:colOff>
      <xdr:row>98</xdr:row>
      <xdr:rowOff>167322</xdr:rowOff>
    </xdr:to>
    <xdr:sp macro="" textlink="">
      <xdr:nvSpPr>
        <xdr:cNvPr id="478" name="楕円 477"/>
        <xdr:cNvSpPr/>
      </xdr:nvSpPr>
      <xdr:spPr>
        <a:xfrm>
          <a:off x="10426700" y="16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3681</xdr:rowOff>
    </xdr:from>
    <xdr:ext cx="534377" cy="259045"/>
    <xdr:sp macro="" textlink="">
      <xdr:nvSpPr>
        <xdr:cNvPr id="479" name="普通建設事業費 （ うち更新整備　）該当値テキスト"/>
        <xdr:cNvSpPr txBox="1"/>
      </xdr:nvSpPr>
      <xdr:spPr>
        <a:xfrm>
          <a:off x="10528300" y="168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42718</xdr:rowOff>
    </xdr:from>
    <xdr:to>
      <xdr:col>50</xdr:col>
      <xdr:colOff>165100</xdr:colOff>
      <xdr:row>98</xdr:row>
      <xdr:rowOff>144318</xdr:rowOff>
    </xdr:to>
    <xdr:sp macro="" textlink="">
      <xdr:nvSpPr>
        <xdr:cNvPr id="480" name="楕円 479"/>
        <xdr:cNvSpPr/>
      </xdr:nvSpPr>
      <xdr:spPr>
        <a:xfrm>
          <a:off x="9588500" y="168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135445</xdr:rowOff>
    </xdr:from>
    <xdr:ext cx="599010" cy="259045"/>
    <xdr:sp macro="" textlink="">
      <xdr:nvSpPr>
        <xdr:cNvPr id="481" name="テキスト ボックス 480"/>
        <xdr:cNvSpPr txBox="1"/>
      </xdr:nvSpPr>
      <xdr:spPr>
        <a:xfrm>
          <a:off x="9339795" y="169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59657</xdr:rowOff>
    </xdr:from>
    <xdr:to>
      <xdr:col>46</xdr:col>
      <xdr:colOff>38100</xdr:colOff>
      <xdr:row>98</xdr:row>
      <xdr:rowOff>161257</xdr:rowOff>
    </xdr:to>
    <xdr:sp macro="" textlink="">
      <xdr:nvSpPr>
        <xdr:cNvPr id="482" name="楕円 481"/>
        <xdr:cNvSpPr/>
      </xdr:nvSpPr>
      <xdr:spPr>
        <a:xfrm>
          <a:off x="8699500" y="168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152384</xdr:rowOff>
    </xdr:from>
    <xdr:ext cx="534377" cy="259045"/>
    <xdr:sp macro="" textlink="">
      <xdr:nvSpPr>
        <xdr:cNvPr id="483" name="テキスト ボックス 482"/>
        <xdr:cNvSpPr txBox="1"/>
      </xdr:nvSpPr>
      <xdr:spPr>
        <a:xfrm>
          <a:off x="8483111" y="169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69214</xdr:rowOff>
    </xdr:from>
    <xdr:to>
      <xdr:col>41</xdr:col>
      <xdr:colOff>101600</xdr:colOff>
      <xdr:row>98</xdr:row>
      <xdr:rowOff>170814</xdr:rowOff>
    </xdr:to>
    <xdr:sp macro="" textlink="">
      <xdr:nvSpPr>
        <xdr:cNvPr id="484" name="楕円 483"/>
        <xdr:cNvSpPr/>
      </xdr:nvSpPr>
      <xdr:spPr>
        <a:xfrm>
          <a:off x="7810500" y="168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161941</xdr:rowOff>
    </xdr:from>
    <xdr:ext cx="534377" cy="259045"/>
    <xdr:sp macro="" textlink="">
      <xdr:nvSpPr>
        <xdr:cNvPr id="485" name="テキスト ボックス 484"/>
        <xdr:cNvSpPr txBox="1"/>
      </xdr:nvSpPr>
      <xdr:spPr>
        <a:xfrm>
          <a:off x="7594111" y="169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74727</xdr:rowOff>
    </xdr:from>
    <xdr:to>
      <xdr:col>36</xdr:col>
      <xdr:colOff>165100</xdr:colOff>
      <xdr:row>99</xdr:row>
      <xdr:rowOff>4877</xdr:rowOff>
    </xdr:to>
    <xdr:sp macro="" textlink="">
      <xdr:nvSpPr>
        <xdr:cNvPr id="486" name="楕円 485"/>
        <xdr:cNvSpPr/>
      </xdr:nvSpPr>
      <xdr:spPr>
        <a:xfrm>
          <a:off x="6921500" y="168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167454</xdr:rowOff>
    </xdr:from>
    <xdr:ext cx="534377" cy="259045"/>
    <xdr:sp macro="" textlink="">
      <xdr:nvSpPr>
        <xdr:cNvPr id="487" name="テキスト ボックス 486"/>
        <xdr:cNvSpPr txBox="1"/>
      </xdr:nvSpPr>
      <xdr:spPr>
        <a:xfrm>
          <a:off x="6705111" y="169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7409</xdr:rowOff>
    </xdr:from>
    <xdr:to>
      <xdr:col>85</xdr:col>
      <xdr:colOff>127000</xdr:colOff>
      <xdr:row>39</xdr:row>
      <xdr:rowOff>44431</xdr:rowOff>
    </xdr:to>
    <xdr:cxnSp macro="">
      <xdr:nvCxnSpPr>
        <xdr:cNvPr id="516" name="直線コネクタ 515"/>
        <xdr:cNvCxnSpPr/>
      </xdr:nvCxnSpPr>
      <xdr:spPr>
        <a:xfrm flipV="1">
          <a:off x="15481300" y="6693959"/>
          <a:ext cx="838200" cy="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44431</xdr:rowOff>
    </xdr:from>
    <xdr:to>
      <xdr:col>81</xdr:col>
      <xdr:colOff>50800</xdr:colOff>
      <xdr:row>39</xdr:row>
      <xdr:rowOff>44438</xdr:rowOff>
    </xdr:to>
    <xdr:cxnSp macro="">
      <xdr:nvCxnSpPr>
        <xdr:cNvPr id="519" name="直線コネクタ 518"/>
        <xdr:cNvCxnSpPr/>
      </xdr:nvCxnSpPr>
      <xdr:spPr>
        <a:xfrm flipV="1">
          <a:off x="14592300" y="673098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44434</xdr:rowOff>
    </xdr:from>
    <xdr:to>
      <xdr:col>76</xdr:col>
      <xdr:colOff>114300</xdr:colOff>
      <xdr:row>39</xdr:row>
      <xdr:rowOff>44438</xdr:rowOff>
    </xdr:to>
    <xdr:cxnSp macro="">
      <xdr:nvCxnSpPr>
        <xdr:cNvPr id="522" name="直線コネクタ 521"/>
        <xdr:cNvCxnSpPr/>
      </xdr:nvCxnSpPr>
      <xdr:spPr>
        <a:xfrm>
          <a:off x="13703300" y="673098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8792</xdr:rowOff>
    </xdr:from>
    <xdr:to>
      <xdr:col>71</xdr:col>
      <xdr:colOff>177800</xdr:colOff>
      <xdr:row>39</xdr:row>
      <xdr:rowOff>44434</xdr:rowOff>
    </xdr:to>
    <xdr:cxnSp macro="">
      <xdr:nvCxnSpPr>
        <xdr:cNvPr id="525" name="直線コネクタ 524"/>
        <xdr:cNvCxnSpPr/>
      </xdr:nvCxnSpPr>
      <xdr:spPr>
        <a:xfrm>
          <a:off x="12814300" y="6695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128059</xdr:rowOff>
    </xdr:from>
    <xdr:to>
      <xdr:col>85</xdr:col>
      <xdr:colOff>177800</xdr:colOff>
      <xdr:row>39</xdr:row>
      <xdr:rowOff>58209</xdr:rowOff>
    </xdr:to>
    <xdr:sp macro="" textlink="">
      <xdr:nvSpPr>
        <xdr:cNvPr id="535" name="楕円 534"/>
        <xdr:cNvSpPr/>
      </xdr:nvSpPr>
      <xdr:spPr>
        <a:xfrm>
          <a:off x="16268700" y="66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70432</xdr:rowOff>
    </xdr:from>
    <xdr:ext cx="469744" cy="259045"/>
    <xdr:sp macro="" textlink="">
      <xdr:nvSpPr>
        <xdr:cNvPr id="536" name="災害復旧事業費該当値テキスト"/>
        <xdr:cNvSpPr txBox="1"/>
      </xdr:nvSpPr>
      <xdr:spPr>
        <a:xfrm>
          <a:off x="16370300" y="658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165081</xdr:rowOff>
    </xdr:from>
    <xdr:to>
      <xdr:col>81</xdr:col>
      <xdr:colOff>101600</xdr:colOff>
      <xdr:row>39</xdr:row>
      <xdr:rowOff>95231</xdr:rowOff>
    </xdr:to>
    <xdr:sp macro="" textlink="">
      <xdr:nvSpPr>
        <xdr:cNvPr id="537" name="楕円 536"/>
        <xdr:cNvSpPr/>
      </xdr:nvSpPr>
      <xdr:spPr>
        <a:xfrm>
          <a:off x="1543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86358</xdr:rowOff>
    </xdr:from>
    <xdr:ext cx="249299" cy="259045"/>
    <xdr:sp macro="" textlink="">
      <xdr:nvSpPr>
        <xdr:cNvPr id="538" name="テキスト ボックス 537"/>
        <xdr:cNvSpPr txBox="1"/>
      </xdr:nvSpPr>
      <xdr:spPr>
        <a:xfrm>
          <a:off x="1535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165088</xdr:rowOff>
    </xdr:from>
    <xdr:to>
      <xdr:col>76</xdr:col>
      <xdr:colOff>165100</xdr:colOff>
      <xdr:row>39</xdr:row>
      <xdr:rowOff>95238</xdr:rowOff>
    </xdr:to>
    <xdr:sp macro="" textlink="">
      <xdr:nvSpPr>
        <xdr:cNvPr id="539" name="楕円 538"/>
        <xdr:cNvSpPr/>
      </xdr:nvSpPr>
      <xdr:spPr>
        <a:xfrm>
          <a:off x="14541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86365</xdr:rowOff>
    </xdr:from>
    <xdr:ext cx="249299" cy="259045"/>
    <xdr:sp macro="" textlink="">
      <xdr:nvSpPr>
        <xdr:cNvPr id="540" name="テキスト ボックス 539"/>
        <xdr:cNvSpPr txBox="1"/>
      </xdr:nvSpPr>
      <xdr:spPr>
        <a:xfrm>
          <a:off x="14467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165084</xdr:rowOff>
    </xdr:from>
    <xdr:to>
      <xdr:col>72</xdr:col>
      <xdr:colOff>38100</xdr:colOff>
      <xdr:row>39</xdr:row>
      <xdr:rowOff>95234</xdr:rowOff>
    </xdr:to>
    <xdr:sp macro="" textlink="">
      <xdr:nvSpPr>
        <xdr:cNvPr id="541" name="楕円 540"/>
        <xdr:cNvSpPr/>
      </xdr:nvSpPr>
      <xdr:spPr>
        <a:xfrm>
          <a:off x="13652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86361</xdr:rowOff>
    </xdr:from>
    <xdr:ext cx="249299" cy="259045"/>
    <xdr:sp macro="" textlink="">
      <xdr:nvSpPr>
        <xdr:cNvPr id="542" name="テキスト ボックス 541"/>
        <xdr:cNvSpPr txBox="1"/>
      </xdr:nvSpPr>
      <xdr:spPr>
        <a:xfrm>
          <a:off x="13578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129442</xdr:rowOff>
    </xdr:from>
    <xdr:to>
      <xdr:col>67</xdr:col>
      <xdr:colOff>101600</xdr:colOff>
      <xdr:row>39</xdr:row>
      <xdr:rowOff>59592</xdr:rowOff>
    </xdr:to>
    <xdr:sp macro="" textlink="">
      <xdr:nvSpPr>
        <xdr:cNvPr id="543" name="楕円 542"/>
        <xdr:cNvSpPr/>
      </xdr:nvSpPr>
      <xdr:spPr>
        <a:xfrm>
          <a:off x="12763500" y="66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50719</xdr:rowOff>
    </xdr:from>
    <xdr:ext cx="469744" cy="259045"/>
    <xdr:sp macro="" textlink="">
      <xdr:nvSpPr>
        <xdr:cNvPr id="544" name="テキスト ボックス 543"/>
        <xdr:cNvSpPr txBox="1"/>
      </xdr:nvSpPr>
      <xdr:spPr>
        <a:xfrm>
          <a:off x="12579428" y="6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101081</xdr:rowOff>
    </xdr:from>
    <xdr:to>
      <xdr:col>85</xdr:col>
      <xdr:colOff>127000</xdr:colOff>
      <xdr:row>78</xdr:row>
      <xdr:rowOff>101609</xdr:rowOff>
    </xdr:to>
    <xdr:cxnSp macro="">
      <xdr:nvCxnSpPr>
        <xdr:cNvPr id="628" name="直線コネクタ 627"/>
        <xdr:cNvCxnSpPr/>
      </xdr:nvCxnSpPr>
      <xdr:spPr>
        <a:xfrm>
          <a:off x="15481300" y="13474181"/>
          <a:ext cx="8382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92185</xdr:rowOff>
    </xdr:from>
    <xdr:to>
      <xdr:col>81</xdr:col>
      <xdr:colOff>50800</xdr:colOff>
      <xdr:row>78</xdr:row>
      <xdr:rowOff>101081</xdr:rowOff>
    </xdr:to>
    <xdr:cxnSp macro="">
      <xdr:nvCxnSpPr>
        <xdr:cNvPr id="631" name="直線コネクタ 630"/>
        <xdr:cNvCxnSpPr/>
      </xdr:nvCxnSpPr>
      <xdr:spPr>
        <a:xfrm>
          <a:off x="14592300" y="13465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90667</xdr:rowOff>
    </xdr:from>
    <xdr:to>
      <xdr:col>76</xdr:col>
      <xdr:colOff>114300</xdr:colOff>
      <xdr:row>78</xdr:row>
      <xdr:rowOff>92185</xdr:rowOff>
    </xdr:to>
    <xdr:cxnSp macro="">
      <xdr:nvCxnSpPr>
        <xdr:cNvPr id="634" name="直線コネクタ 633"/>
        <xdr:cNvCxnSpPr/>
      </xdr:nvCxnSpPr>
      <xdr:spPr>
        <a:xfrm>
          <a:off x="13703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85627</xdr:rowOff>
    </xdr:from>
    <xdr:to>
      <xdr:col>71</xdr:col>
      <xdr:colOff>177800</xdr:colOff>
      <xdr:row>78</xdr:row>
      <xdr:rowOff>90667</xdr:rowOff>
    </xdr:to>
    <xdr:cxnSp macro="">
      <xdr:nvCxnSpPr>
        <xdr:cNvPr id="637" name="直線コネクタ 636"/>
        <xdr:cNvCxnSpPr/>
      </xdr:nvCxnSpPr>
      <xdr:spPr>
        <a:xfrm>
          <a:off x="12814300" y="13458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50809</xdr:rowOff>
    </xdr:from>
    <xdr:to>
      <xdr:col>85</xdr:col>
      <xdr:colOff>177800</xdr:colOff>
      <xdr:row>78</xdr:row>
      <xdr:rowOff>152409</xdr:rowOff>
    </xdr:to>
    <xdr:sp macro="" textlink="">
      <xdr:nvSpPr>
        <xdr:cNvPr id="647" name="楕円 646"/>
        <xdr:cNvSpPr/>
      </xdr:nvSpPr>
      <xdr:spPr>
        <a:xfrm>
          <a:off x="162687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137186</xdr:rowOff>
    </xdr:from>
    <xdr:ext cx="534377" cy="259045"/>
    <xdr:sp macro="" textlink="">
      <xdr:nvSpPr>
        <xdr:cNvPr id="648" name="公債費該当値テキスト"/>
        <xdr:cNvSpPr txBox="1"/>
      </xdr:nvSpPr>
      <xdr:spPr>
        <a:xfrm>
          <a:off x="16370300" y="133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50281</xdr:rowOff>
    </xdr:from>
    <xdr:to>
      <xdr:col>81</xdr:col>
      <xdr:colOff>101600</xdr:colOff>
      <xdr:row>78</xdr:row>
      <xdr:rowOff>151881</xdr:rowOff>
    </xdr:to>
    <xdr:sp macro="" textlink="">
      <xdr:nvSpPr>
        <xdr:cNvPr id="649" name="楕円 648"/>
        <xdr:cNvSpPr/>
      </xdr:nvSpPr>
      <xdr:spPr>
        <a:xfrm>
          <a:off x="15430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143008</xdr:rowOff>
    </xdr:from>
    <xdr:ext cx="534377" cy="259045"/>
    <xdr:sp macro="" textlink="">
      <xdr:nvSpPr>
        <xdr:cNvPr id="650" name="テキスト ボックス 649"/>
        <xdr:cNvSpPr txBox="1"/>
      </xdr:nvSpPr>
      <xdr:spPr>
        <a:xfrm>
          <a:off x="15214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41385</xdr:rowOff>
    </xdr:from>
    <xdr:to>
      <xdr:col>76</xdr:col>
      <xdr:colOff>165100</xdr:colOff>
      <xdr:row>78</xdr:row>
      <xdr:rowOff>142985</xdr:rowOff>
    </xdr:to>
    <xdr:sp macro="" textlink="">
      <xdr:nvSpPr>
        <xdr:cNvPr id="651" name="楕円 650"/>
        <xdr:cNvSpPr/>
      </xdr:nvSpPr>
      <xdr:spPr>
        <a:xfrm>
          <a:off x="14541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134112</xdr:rowOff>
    </xdr:from>
    <xdr:ext cx="534377" cy="259045"/>
    <xdr:sp macro="" textlink="">
      <xdr:nvSpPr>
        <xdr:cNvPr id="652" name="テキスト ボックス 651"/>
        <xdr:cNvSpPr txBox="1"/>
      </xdr:nvSpPr>
      <xdr:spPr>
        <a:xfrm>
          <a:off x="14325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39867</xdr:rowOff>
    </xdr:from>
    <xdr:to>
      <xdr:col>72</xdr:col>
      <xdr:colOff>38100</xdr:colOff>
      <xdr:row>78</xdr:row>
      <xdr:rowOff>141467</xdr:rowOff>
    </xdr:to>
    <xdr:sp macro="" textlink="">
      <xdr:nvSpPr>
        <xdr:cNvPr id="653" name="楕円 652"/>
        <xdr:cNvSpPr/>
      </xdr:nvSpPr>
      <xdr:spPr>
        <a:xfrm>
          <a:off x="13652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132594</xdr:rowOff>
    </xdr:from>
    <xdr:ext cx="534377" cy="259045"/>
    <xdr:sp macro="" textlink="">
      <xdr:nvSpPr>
        <xdr:cNvPr id="654" name="テキスト ボックス 653"/>
        <xdr:cNvSpPr txBox="1"/>
      </xdr:nvSpPr>
      <xdr:spPr>
        <a:xfrm>
          <a:off x="13436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34827</xdr:rowOff>
    </xdr:from>
    <xdr:to>
      <xdr:col>67</xdr:col>
      <xdr:colOff>101600</xdr:colOff>
      <xdr:row>78</xdr:row>
      <xdr:rowOff>136427</xdr:rowOff>
    </xdr:to>
    <xdr:sp macro="" textlink="">
      <xdr:nvSpPr>
        <xdr:cNvPr id="655" name="楕円 654"/>
        <xdr:cNvSpPr/>
      </xdr:nvSpPr>
      <xdr:spPr>
        <a:xfrm>
          <a:off x="12763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127554</xdr:rowOff>
    </xdr:from>
    <xdr:ext cx="534377" cy="259045"/>
    <xdr:sp macro="" textlink="">
      <xdr:nvSpPr>
        <xdr:cNvPr id="656" name="テキスト ボックス 655"/>
        <xdr:cNvSpPr txBox="1"/>
      </xdr:nvSpPr>
      <xdr:spPr>
        <a:xfrm>
          <a:off x="12547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86730</xdr:rowOff>
    </xdr:from>
    <xdr:to>
      <xdr:col>85</xdr:col>
      <xdr:colOff>127000</xdr:colOff>
      <xdr:row>99</xdr:row>
      <xdr:rowOff>90560</xdr:rowOff>
    </xdr:to>
    <xdr:cxnSp macro="">
      <xdr:nvCxnSpPr>
        <xdr:cNvPr id="687" name="直線コネクタ 686"/>
        <xdr:cNvCxnSpPr/>
      </xdr:nvCxnSpPr>
      <xdr:spPr>
        <a:xfrm flipV="1">
          <a:off x="15481300" y="1706028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90560</xdr:rowOff>
    </xdr:from>
    <xdr:to>
      <xdr:col>81</xdr:col>
      <xdr:colOff>50800</xdr:colOff>
      <xdr:row>99</xdr:row>
      <xdr:rowOff>97037</xdr:rowOff>
    </xdr:to>
    <xdr:cxnSp macro="">
      <xdr:nvCxnSpPr>
        <xdr:cNvPr id="690" name="直線コネクタ 689"/>
        <xdr:cNvCxnSpPr/>
      </xdr:nvCxnSpPr>
      <xdr:spPr>
        <a:xfrm flipV="1">
          <a:off x="14592300" y="1706411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45965</xdr:rowOff>
    </xdr:from>
    <xdr:to>
      <xdr:col>76</xdr:col>
      <xdr:colOff>114300</xdr:colOff>
      <xdr:row>99</xdr:row>
      <xdr:rowOff>97037</xdr:rowOff>
    </xdr:to>
    <xdr:cxnSp macro="">
      <xdr:nvCxnSpPr>
        <xdr:cNvPr id="693" name="直線コネクタ 692"/>
        <xdr:cNvCxnSpPr/>
      </xdr:nvCxnSpPr>
      <xdr:spPr>
        <a:xfrm>
          <a:off x="13703300" y="17019515"/>
          <a:ext cx="889000" cy="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45965</xdr:rowOff>
    </xdr:from>
    <xdr:to>
      <xdr:col>71</xdr:col>
      <xdr:colOff>177800</xdr:colOff>
      <xdr:row>99</xdr:row>
      <xdr:rowOff>85733</xdr:rowOff>
    </xdr:to>
    <xdr:cxnSp macro="">
      <xdr:nvCxnSpPr>
        <xdr:cNvPr id="696" name="直線コネクタ 695"/>
        <xdr:cNvCxnSpPr/>
      </xdr:nvCxnSpPr>
      <xdr:spPr>
        <a:xfrm flipV="1">
          <a:off x="12814300" y="17019515"/>
          <a:ext cx="889000" cy="3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35930</xdr:rowOff>
    </xdr:from>
    <xdr:to>
      <xdr:col>85</xdr:col>
      <xdr:colOff>177800</xdr:colOff>
      <xdr:row>99</xdr:row>
      <xdr:rowOff>137530</xdr:rowOff>
    </xdr:to>
    <xdr:sp macro="" textlink="">
      <xdr:nvSpPr>
        <xdr:cNvPr id="706" name="楕円 705"/>
        <xdr:cNvSpPr/>
      </xdr:nvSpPr>
      <xdr:spPr>
        <a:xfrm>
          <a:off x="16268700" y="170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122307</xdr:rowOff>
    </xdr:from>
    <xdr:ext cx="534377" cy="259045"/>
    <xdr:sp macro="" textlink="">
      <xdr:nvSpPr>
        <xdr:cNvPr id="707" name="積立金該当値テキスト"/>
        <xdr:cNvSpPr txBox="1"/>
      </xdr:nvSpPr>
      <xdr:spPr>
        <a:xfrm>
          <a:off x="16370300"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39760</xdr:rowOff>
    </xdr:from>
    <xdr:to>
      <xdr:col>81</xdr:col>
      <xdr:colOff>101600</xdr:colOff>
      <xdr:row>99</xdr:row>
      <xdr:rowOff>141360</xdr:rowOff>
    </xdr:to>
    <xdr:sp macro="" textlink="">
      <xdr:nvSpPr>
        <xdr:cNvPr id="708" name="楕円 707"/>
        <xdr:cNvSpPr/>
      </xdr:nvSpPr>
      <xdr:spPr>
        <a:xfrm>
          <a:off x="15430500" y="170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132487</xdr:rowOff>
    </xdr:from>
    <xdr:ext cx="469744" cy="259045"/>
    <xdr:sp macro="" textlink="">
      <xdr:nvSpPr>
        <xdr:cNvPr id="709" name="テキスト ボックス 708"/>
        <xdr:cNvSpPr txBox="1"/>
      </xdr:nvSpPr>
      <xdr:spPr>
        <a:xfrm>
          <a:off x="15246428" y="171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46237</xdr:rowOff>
    </xdr:from>
    <xdr:to>
      <xdr:col>76</xdr:col>
      <xdr:colOff>165100</xdr:colOff>
      <xdr:row>99</xdr:row>
      <xdr:rowOff>147837</xdr:rowOff>
    </xdr:to>
    <xdr:sp macro="" textlink="">
      <xdr:nvSpPr>
        <xdr:cNvPr id="710" name="楕円 709"/>
        <xdr:cNvSpPr/>
      </xdr:nvSpPr>
      <xdr:spPr>
        <a:xfrm>
          <a:off x="14541500" y="17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138964</xdr:rowOff>
    </xdr:from>
    <xdr:ext cx="469744" cy="259045"/>
    <xdr:sp macro="" textlink="">
      <xdr:nvSpPr>
        <xdr:cNvPr id="711" name="テキスト ボックス 710"/>
        <xdr:cNvSpPr txBox="1"/>
      </xdr:nvSpPr>
      <xdr:spPr>
        <a:xfrm>
          <a:off x="14357428" y="171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166615</xdr:rowOff>
    </xdr:from>
    <xdr:to>
      <xdr:col>72</xdr:col>
      <xdr:colOff>38100</xdr:colOff>
      <xdr:row>99</xdr:row>
      <xdr:rowOff>96765</xdr:rowOff>
    </xdr:to>
    <xdr:sp macro="" textlink="">
      <xdr:nvSpPr>
        <xdr:cNvPr id="712" name="楕円 711"/>
        <xdr:cNvSpPr/>
      </xdr:nvSpPr>
      <xdr:spPr>
        <a:xfrm>
          <a:off x="13652500" y="169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87892</xdr:rowOff>
    </xdr:from>
    <xdr:ext cx="534377" cy="259045"/>
    <xdr:sp macro="" textlink="">
      <xdr:nvSpPr>
        <xdr:cNvPr id="713" name="テキスト ボックス 712"/>
        <xdr:cNvSpPr txBox="1"/>
      </xdr:nvSpPr>
      <xdr:spPr>
        <a:xfrm>
          <a:off x="13436111" y="170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34933</xdr:rowOff>
    </xdr:from>
    <xdr:to>
      <xdr:col>67</xdr:col>
      <xdr:colOff>101600</xdr:colOff>
      <xdr:row>99</xdr:row>
      <xdr:rowOff>136533</xdr:rowOff>
    </xdr:to>
    <xdr:sp macro="" textlink="">
      <xdr:nvSpPr>
        <xdr:cNvPr id="714" name="楕円 713"/>
        <xdr:cNvSpPr/>
      </xdr:nvSpPr>
      <xdr:spPr>
        <a:xfrm>
          <a:off x="12763500" y="170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127660</xdr:rowOff>
    </xdr:from>
    <xdr:ext cx="534377" cy="259045"/>
    <xdr:sp macro="" textlink="">
      <xdr:nvSpPr>
        <xdr:cNvPr id="715" name="テキスト ボックス 714"/>
        <xdr:cNvSpPr txBox="1"/>
      </xdr:nvSpPr>
      <xdr:spPr>
        <a:xfrm>
          <a:off x="12547111" y="1710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142178</xdr:rowOff>
    </xdr:from>
    <xdr:to>
      <xdr:col>116</xdr:col>
      <xdr:colOff>63500</xdr:colOff>
      <xdr:row>76</xdr:row>
      <xdr:rowOff>15891</xdr:rowOff>
    </xdr:to>
    <xdr:cxnSp macro="">
      <xdr:nvCxnSpPr>
        <xdr:cNvPr id="856" name="直線コネクタ 855"/>
        <xdr:cNvCxnSpPr/>
      </xdr:nvCxnSpPr>
      <xdr:spPr>
        <a:xfrm>
          <a:off x="21323300" y="13000928"/>
          <a:ext cx="838200" cy="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142178</xdr:rowOff>
    </xdr:from>
    <xdr:to>
      <xdr:col>111</xdr:col>
      <xdr:colOff>177800</xdr:colOff>
      <xdr:row>75</xdr:row>
      <xdr:rowOff>156305</xdr:rowOff>
    </xdr:to>
    <xdr:cxnSp macro="">
      <xdr:nvCxnSpPr>
        <xdr:cNvPr id="859" name="直線コネクタ 858"/>
        <xdr:cNvCxnSpPr/>
      </xdr:nvCxnSpPr>
      <xdr:spPr>
        <a:xfrm flipV="1">
          <a:off x="20434300" y="13000928"/>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156305</xdr:rowOff>
    </xdr:from>
    <xdr:to>
      <xdr:col>107</xdr:col>
      <xdr:colOff>50800</xdr:colOff>
      <xdr:row>75</xdr:row>
      <xdr:rowOff>167621</xdr:rowOff>
    </xdr:to>
    <xdr:cxnSp macro="">
      <xdr:nvCxnSpPr>
        <xdr:cNvPr id="862" name="直線コネクタ 861"/>
        <xdr:cNvCxnSpPr/>
      </xdr:nvCxnSpPr>
      <xdr:spPr>
        <a:xfrm flipV="1">
          <a:off x="19545300" y="1301505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167621</xdr:rowOff>
    </xdr:from>
    <xdr:to>
      <xdr:col>102</xdr:col>
      <xdr:colOff>114300</xdr:colOff>
      <xdr:row>76</xdr:row>
      <xdr:rowOff>11035</xdr:rowOff>
    </xdr:to>
    <xdr:cxnSp macro="">
      <xdr:nvCxnSpPr>
        <xdr:cNvPr id="865" name="直線コネクタ 864"/>
        <xdr:cNvCxnSpPr/>
      </xdr:nvCxnSpPr>
      <xdr:spPr>
        <a:xfrm flipV="1">
          <a:off x="18656300" y="13026371"/>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136541</xdr:rowOff>
    </xdr:from>
    <xdr:to>
      <xdr:col>116</xdr:col>
      <xdr:colOff>114300</xdr:colOff>
      <xdr:row>76</xdr:row>
      <xdr:rowOff>66691</xdr:rowOff>
    </xdr:to>
    <xdr:sp macro="" textlink="">
      <xdr:nvSpPr>
        <xdr:cNvPr id="875" name="楕円 874"/>
        <xdr:cNvSpPr/>
      </xdr:nvSpPr>
      <xdr:spPr>
        <a:xfrm>
          <a:off x="22110700" y="129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114968</xdr:rowOff>
    </xdr:from>
    <xdr:ext cx="599010" cy="259045"/>
    <xdr:sp macro="" textlink="">
      <xdr:nvSpPr>
        <xdr:cNvPr id="876" name="繰出金該当値テキスト"/>
        <xdr:cNvSpPr txBox="1"/>
      </xdr:nvSpPr>
      <xdr:spPr>
        <a:xfrm>
          <a:off x="22212300" y="1297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91378</xdr:rowOff>
    </xdr:from>
    <xdr:to>
      <xdr:col>112</xdr:col>
      <xdr:colOff>38100</xdr:colOff>
      <xdr:row>76</xdr:row>
      <xdr:rowOff>21527</xdr:rowOff>
    </xdr:to>
    <xdr:sp macro="" textlink="">
      <xdr:nvSpPr>
        <xdr:cNvPr id="877" name="楕円 876"/>
        <xdr:cNvSpPr/>
      </xdr:nvSpPr>
      <xdr:spPr>
        <a:xfrm>
          <a:off x="21272500" y="12950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38055</xdr:rowOff>
    </xdr:from>
    <xdr:ext cx="599010" cy="259045"/>
    <xdr:sp macro="" textlink="">
      <xdr:nvSpPr>
        <xdr:cNvPr id="878" name="テキスト ボックス 877"/>
        <xdr:cNvSpPr txBox="1"/>
      </xdr:nvSpPr>
      <xdr:spPr>
        <a:xfrm>
          <a:off x="21023795" y="127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105505</xdr:rowOff>
    </xdr:from>
    <xdr:to>
      <xdr:col>107</xdr:col>
      <xdr:colOff>101600</xdr:colOff>
      <xdr:row>76</xdr:row>
      <xdr:rowOff>35655</xdr:rowOff>
    </xdr:to>
    <xdr:sp macro="" textlink="">
      <xdr:nvSpPr>
        <xdr:cNvPr id="879" name="楕円 878"/>
        <xdr:cNvSpPr/>
      </xdr:nvSpPr>
      <xdr:spPr>
        <a:xfrm>
          <a:off x="20383500" y="129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52182</xdr:rowOff>
    </xdr:from>
    <xdr:ext cx="599010" cy="259045"/>
    <xdr:sp macro="" textlink="">
      <xdr:nvSpPr>
        <xdr:cNvPr id="880" name="テキスト ボックス 879"/>
        <xdr:cNvSpPr txBox="1"/>
      </xdr:nvSpPr>
      <xdr:spPr>
        <a:xfrm>
          <a:off x="20134795" y="1273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116822</xdr:rowOff>
    </xdr:from>
    <xdr:to>
      <xdr:col>102</xdr:col>
      <xdr:colOff>165100</xdr:colOff>
      <xdr:row>76</xdr:row>
      <xdr:rowOff>46971</xdr:rowOff>
    </xdr:to>
    <xdr:sp macro="" textlink="">
      <xdr:nvSpPr>
        <xdr:cNvPr id="881" name="楕円 880"/>
        <xdr:cNvSpPr/>
      </xdr:nvSpPr>
      <xdr:spPr>
        <a:xfrm>
          <a:off x="19494500" y="12975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38098</xdr:rowOff>
    </xdr:from>
    <xdr:ext cx="599010" cy="259045"/>
    <xdr:sp macro="" textlink="">
      <xdr:nvSpPr>
        <xdr:cNvPr id="882" name="テキスト ボックス 881"/>
        <xdr:cNvSpPr txBox="1"/>
      </xdr:nvSpPr>
      <xdr:spPr>
        <a:xfrm>
          <a:off x="19245795" y="130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131685</xdr:rowOff>
    </xdr:from>
    <xdr:to>
      <xdr:col>98</xdr:col>
      <xdr:colOff>38100</xdr:colOff>
      <xdr:row>76</xdr:row>
      <xdr:rowOff>61835</xdr:rowOff>
    </xdr:to>
    <xdr:sp macro="" textlink="">
      <xdr:nvSpPr>
        <xdr:cNvPr id="883" name="楕円 882"/>
        <xdr:cNvSpPr/>
      </xdr:nvSpPr>
      <xdr:spPr>
        <a:xfrm>
          <a:off x="18605500" y="12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52962</xdr:rowOff>
    </xdr:from>
    <xdr:ext cx="599010" cy="259045"/>
    <xdr:sp macro="" textlink="">
      <xdr:nvSpPr>
        <xdr:cNvPr id="884" name="テキスト ボックス 883"/>
        <xdr:cNvSpPr txBox="1"/>
      </xdr:nvSpPr>
      <xdr:spPr>
        <a:xfrm>
          <a:off x="18356795" y="130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122,400</a:t>
          </a:r>
          <a:r>
            <a:rPr kumimoji="1" lang="ja-JP" altLang="en-US" sz="1300">
              <a:latin typeface="ＭＳ Ｐゴシック" panose="020B0600070205080204" pitchFamily="50" charset="-128"/>
              <a:ea typeface="ＭＳ Ｐゴシック" panose="020B0600070205080204" pitchFamily="50" charset="-128"/>
            </a:rPr>
            <a:t>円となっている。職員数の増加・給料表改定による職員給与の増加、区長班長報酬の額の見直しによる報酬の増加等により前年度に比べ住民一人当たり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5,165</a:t>
          </a:r>
          <a:r>
            <a:rPr kumimoji="1" lang="ja-JP" altLang="en-US" sz="1300">
              <a:latin typeface="ＭＳ Ｐゴシック" panose="020B0600070205080204" pitchFamily="50" charset="-128"/>
              <a:ea typeface="ＭＳ Ｐゴシック" panose="020B0600070205080204" pitchFamily="50" charset="-128"/>
            </a:rPr>
            <a:t>円増加したが、類似団体と比較すると</a:t>
          </a:r>
          <a:r>
            <a:rPr kumimoji="1" lang="en-US" altLang="ja-JP" sz="1300">
              <a:latin typeface="ＭＳ Ｐゴシック" panose="020B0600070205080204" pitchFamily="50" charset="-128"/>
              <a:ea typeface="ＭＳ Ｐゴシック" panose="020B0600070205080204" pitchFamily="50" charset="-128"/>
            </a:rPr>
            <a:t>68,301</a:t>
          </a:r>
          <a:r>
            <a:rPr kumimoji="1" lang="ja-JP" altLang="en-US" sz="1300">
              <a:latin typeface="ＭＳ Ｐゴシック" panose="020B0600070205080204" pitchFamily="50" charset="-128"/>
              <a:ea typeface="ＭＳ Ｐゴシック" panose="020B0600070205080204" pitchFamily="50" charset="-128"/>
            </a:rPr>
            <a:t>円少ない状況にある。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村道及び林道維持管理用重機借上料</a:t>
          </a:r>
          <a:r>
            <a:rPr kumimoji="1" lang="ja-JP" altLang="en-US"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森林研究・整備機構分収造林事業、ふるさと寄附金謝礼、防災用トランシーバー購入等があり、前年度に比べ、住民一人当たり</a:t>
          </a:r>
          <a:r>
            <a:rPr kumimoji="1" lang="en-US" altLang="ja-JP" sz="1300">
              <a:latin typeface="ＭＳ Ｐゴシック" panose="020B0600070205080204" pitchFamily="50" charset="-128"/>
              <a:ea typeface="ＭＳ Ｐゴシック" panose="020B0600070205080204" pitchFamily="50" charset="-128"/>
            </a:rPr>
            <a:t>16,796</a:t>
          </a:r>
          <a:r>
            <a:rPr kumimoji="1" lang="ja-JP" altLang="en-US" sz="1300">
              <a:latin typeface="ＭＳ Ｐゴシック" panose="020B0600070205080204" pitchFamily="50" charset="-128"/>
              <a:ea typeface="ＭＳ Ｐゴシック" panose="020B0600070205080204" pitchFamily="50" charset="-128"/>
            </a:rPr>
            <a:t>円増加したが、類似団体より</a:t>
          </a:r>
          <a:r>
            <a:rPr kumimoji="1" lang="en-US" altLang="ja-JP" sz="1300">
              <a:latin typeface="ＭＳ Ｐゴシック" panose="020B0600070205080204" pitchFamily="50" charset="-128"/>
              <a:ea typeface="ＭＳ Ｐゴシック" panose="020B0600070205080204" pitchFamily="50" charset="-128"/>
            </a:rPr>
            <a:t>93,063</a:t>
          </a:r>
          <a:r>
            <a:rPr kumimoji="1" lang="ja-JP" altLang="en-US" sz="1300">
              <a:latin typeface="ＭＳ Ｐゴシック" panose="020B0600070205080204" pitchFamily="50" charset="-128"/>
              <a:ea typeface="ＭＳ Ｐゴシック" panose="020B0600070205080204" pitchFamily="50" charset="-128"/>
            </a:rPr>
            <a:t>円低い。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普通建設事業費は、前年度に比べ住民一人当たり</a:t>
          </a:r>
          <a:r>
            <a:rPr kumimoji="1" lang="en-US" altLang="ja-JP" sz="1300">
              <a:latin typeface="ＭＳ Ｐゴシック" panose="020B0600070205080204" pitchFamily="50" charset="-128"/>
              <a:ea typeface="ＭＳ Ｐゴシック" panose="020B0600070205080204" pitchFamily="50" charset="-128"/>
            </a:rPr>
            <a:t>42,673</a:t>
          </a:r>
          <a:r>
            <a:rPr kumimoji="1" lang="ja-JP" altLang="en-US" sz="1300">
              <a:latin typeface="ＭＳ Ｐゴシック" panose="020B0600070205080204" pitchFamily="50" charset="-128"/>
              <a:ea typeface="ＭＳ Ｐゴシック" panose="020B0600070205080204" pitchFamily="50" charset="-128"/>
            </a:rPr>
            <a:t>円減額となり、住民一人当たり</a:t>
          </a:r>
          <a:r>
            <a:rPr kumimoji="1" lang="en-US" altLang="ja-JP" sz="1300">
              <a:latin typeface="ＭＳ Ｐゴシック" panose="020B0600070205080204" pitchFamily="50" charset="-128"/>
              <a:ea typeface="ＭＳ Ｐゴシック" panose="020B0600070205080204" pitchFamily="50" charset="-128"/>
            </a:rPr>
            <a:t>92,228</a:t>
          </a:r>
          <a:r>
            <a:rPr kumimoji="1" lang="ja-JP" altLang="en-US" sz="1300">
              <a:latin typeface="ＭＳ Ｐゴシック" panose="020B0600070205080204" pitchFamily="50" charset="-128"/>
              <a:ea typeface="ＭＳ Ｐゴシック" panose="020B0600070205080204" pitchFamily="50" charset="-128"/>
            </a:rPr>
            <a:t>円となっている。これは、村道廻谷線道路改良工事、村道八ツ田井沢線（権現橋）橋梁補修工事、茶湯里茶室等改修工事等大型の工事が終了したためである。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年７月の梅雨前線豪雨や台風７号、９月豪雨による災害復旧工事があり、前年度に比べ住民一人当たり</a:t>
          </a:r>
          <a:r>
            <a:rPr kumimoji="1" lang="en-US" altLang="ja-JP" sz="1300">
              <a:latin typeface="ＭＳ Ｐゴシック" panose="020B0600070205080204" pitchFamily="50" charset="-128"/>
              <a:ea typeface="ＭＳ Ｐゴシック" panose="020B0600070205080204" pitchFamily="50" charset="-128"/>
            </a:rPr>
            <a:t>9,717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9,722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4,485
4,467
94.54
3,560,496
3,381,751
84,594
2,093,086
3,146,967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146082</xdr:rowOff>
    </xdr:from>
    <xdr:to>
      <xdr:col>24</xdr:col>
      <xdr:colOff>63500</xdr:colOff>
      <xdr:row>37</xdr:row>
      <xdr:rowOff>155702</xdr:rowOff>
    </xdr:to>
    <xdr:cxnSp macro="">
      <xdr:nvCxnSpPr>
        <xdr:cNvPr id="60" name="直線コネクタ 59"/>
        <xdr:cNvCxnSpPr/>
      </xdr:nvCxnSpPr>
      <xdr:spPr>
        <a:xfrm flipV="1">
          <a:off x="3797300" y="6489732"/>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155702</xdr:rowOff>
    </xdr:from>
    <xdr:to>
      <xdr:col>19</xdr:col>
      <xdr:colOff>177800</xdr:colOff>
      <xdr:row>37</xdr:row>
      <xdr:rowOff>167570</xdr:rowOff>
    </xdr:to>
    <xdr:cxnSp macro="">
      <xdr:nvCxnSpPr>
        <xdr:cNvPr id="63" name="直線コネクタ 62"/>
        <xdr:cNvCxnSpPr/>
      </xdr:nvCxnSpPr>
      <xdr:spPr>
        <a:xfrm flipV="1">
          <a:off x="2908300" y="649935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131051</xdr:rowOff>
    </xdr:from>
    <xdr:to>
      <xdr:col>15</xdr:col>
      <xdr:colOff>50800</xdr:colOff>
      <xdr:row>37</xdr:row>
      <xdr:rowOff>167570</xdr:rowOff>
    </xdr:to>
    <xdr:cxnSp macro="">
      <xdr:nvCxnSpPr>
        <xdr:cNvPr id="66" name="直線コネクタ 65"/>
        <xdr:cNvCxnSpPr/>
      </xdr:nvCxnSpPr>
      <xdr:spPr>
        <a:xfrm>
          <a:off x="2019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131051</xdr:rowOff>
    </xdr:from>
    <xdr:to>
      <xdr:col>10</xdr:col>
      <xdr:colOff>114300</xdr:colOff>
      <xdr:row>37</xdr:row>
      <xdr:rowOff>145091</xdr:rowOff>
    </xdr:to>
    <xdr:cxnSp macro="">
      <xdr:nvCxnSpPr>
        <xdr:cNvPr id="69" name="直線コネクタ 68"/>
        <xdr:cNvCxnSpPr/>
      </xdr:nvCxnSpPr>
      <xdr:spPr>
        <a:xfrm flipV="1">
          <a:off x="1130300" y="6474701"/>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95282</xdr:rowOff>
    </xdr:from>
    <xdr:to>
      <xdr:col>24</xdr:col>
      <xdr:colOff>114300</xdr:colOff>
      <xdr:row>38</xdr:row>
      <xdr:rowOff>25432</xdr:rowOff>
    </xdr:to>
    <xdr:sp macro="" textlink="">
      <xdr:nvSpPr>
        <xdr:cNvPr id="79" name="楕円 78"/>
        <xdr:cNvSpPr/>
      </xdr:nvSpPr>
      <xdr:spPr>
        <a:xfrm>
          <a:off x="45847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10209</xdr:rowOff>
    </xdr:from>
    <xdr:ext cx="534377" cy="259045"/>
    <xdr:sp macro="" textlink="">
      <xdr:nvSpPr>
        <xdr:cNvPr id="80" name="議会費該当値テキスト"/>
        <xdr:cNvSpPr txBox="1"/>
      </xdr:nvSpPr>
      <xdr:spPr>
        <a:xfrm>
          <a:off x="4686300" y="63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104902</xdr:rowOff>
    </xdr:from>
    <xdr:to>
      <xdr:col>20</xdr:col>
      <xdr:colOff>38100</xdr:colOff>
      <xdr:row>38</xdr:row>
      <xdr:rowOff>35052</xdr:rowOff>
    </xdr:to>
    <xdr:sp macro="" textlink="">
      <xdr:nvSpPr>
        <xdr:cNvPr id="81" name="楕円 80"/>
        <xdr:cNvSpPr/>
      </xdr:nvSpPr>
      <xdr:spPr>
        <a:xfrm>
          <a:off x="3746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26179</xdr:rowOff>
    </xdr:from>
    <xdr:ext cx="534377" cy="259045"/>
    <xdr:sp macro="" textlink="">
      <xdr:nvSpPr>
        <xdr:cNvPr id="82" name="テキスト ボックス 81"/>
        <xdr:cNvSpPr txBox="1"/>
      </xdr:nvSpPr>
      <xdr:spPr>
        <a:xfrm>
          <a:off x="3530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116770</xdr:rowOff>
    </xdr:from>
    <xdr:to>
      <xdr:col>15</xdr:col>
      <xdr:colOff>101600</xdr:colOff>
      <xdr:row>38</xdr:row>
      <xdr:rowOff>46920</xdr:rowOff>
    </xdr:to>
    <xdr:sp macro="" textlink="">
      <xdr:nvSpPr>
        <xdr:cNvPr id="83" name="楕円 82"/>
        <xdr:cNvSpPr/>
      </xdr:nvSpPr>
      <xdr:spPr>
        <a:xfrm>
          <a:off x="2857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38047</xdr:rowOff>
    </xdr:from>
    <xdr:ext cx="534377" cy="259045"/>
    <xdr:sp macro="" textlink="">
      <xdr:nvSpPr>
        <xdr:cNvPr id="84" name="テキスト ボックス 83"/>
        <xdr:cNvSpPr txBox="1"/>
      </xdr:nvSpPr>
      <xdr:spPr>
        <a:xfrm>
          <a:off x="2641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80251</xdr:rowOff>
    </xdr:from>
    <xdr:to>
      <xdr:col>10</xdr:col>
      <xdr:colOff>165100</xdr:colOff>
      <xdr:row>38</xdr:row>
      <xdr:rowOff>10401</xdr:rowOff>
    </xdr:to>
    <xdr:sp macro="" textlink="">
      <xdr:nvSpPr>
        <xdr:cNvPr id="85" name="楕円 84"/>
        <xdr:cNvSpPr/>
      </xdr:nvSpPr>
      <xdr:spPr>
        <a:xfrm>
          <a:off x="1968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1528</xdr:rowOff>
    </xdr:from>
    <xdr:ext cx="534377" cy="259045"/>
    <xdr:sp macro="" textlink="">
      <xdr:nvSpPr>
        <xdr:cNvPr id="86" name="テキスト ボックス 85"/>
        <xdr:cNvSpPr txBox="1"/>
      </xdr:nvSpPr>
      <xdr:spPr>
        <a:xfrm>
          <a:off x="1752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94291</xdr:rowOff>
    </xdr:from>
    <xdr:to>
      <xdr:col>6</xdr:col>
      <xdr:colOff>38100</xdr:colOff>
      <xdr:row>38</xdr:row>
      <xdr:rowOff>24441</xdr:rowOff>
    </xdr:to>
    <xdr:sp macro="" textlink="">
      <xdr:nvSpPr>
        <xdr:cNvPr id="87" name="楕円 86"/>
        <xdr:cNvSpPr/>
      </xdr:nvSpPr>
      <xdr:spPr>
        <a:xfrm>
          <a:off x="1079500" y="64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15568</xdr:rowOff>
    </xdr:from>
    <xdr:ext cx="534377" cy="259045"/>
    <xdr:sp macro="" textlink="">
      <xdr:nvSpPr>
        <xdr:cNvPr id="88" name="テキスト ボックス 87"/>
        <xdr:cNvSpPr txBox="1"/>
      </xdr:nvSpPr>
      <xdr:spPr>
        <a:xfrm>
          <a:off x="863111" y="65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76235</xdr:rowOff>
    </xdr:from>
    <xdr:to>
      <xdr:col>24</xdr:col>
      <xdr:colOff>63500</xdr:colOff>
      <xdr:row>58</xdr:row>
      <xdr:rowOff>84633</xdr:rowOff>
    </xdr:to>
    <xdr:cxnSp macro="">
      <xdr:nvCxnSpPr>
        <xdr:cNvPr id="115" name="直線コネクタ 114"/>
        <xdr:cNvCxnSpPr/>
      </xdr:nvCxnSpPr>
      <xdr:spPr>
        <a:xfrm flipV="1">
          <a:off x="3797300" y="10020335"/>
          <a:ext cx="8382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82501</xdr:rowOff>
    </xdr:from>
    <xdr:to>
      <xdr:col>19</xdr:col>
      <xdr:colOff>177800</xdr:colOff>
      <xdr:row>58</xdr:row>
      <xdr:rowOff>84633</xdr:rowOff>
    </xdr:to>
    <xdr:cxnSp macro="">
      <xdr:nvCxnSpPr>
        <xdr:cNvPr id="118" name="直線コネクタ 117"/>
        <xdr:cNvCxnSpPr/>
      </xdr:nvCxnSpPr>
      <xdr:spPr>
        <a:xfrm>
          <a:off x="2908300" y="10026601"/>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67379</xdr:rowOff>
    </xdr:from>
    <xdr:to>
      <xdr:col>15</xdr:col>
      <xdr:colOff>50800</xdr:colOff>
      <xdr:row>58</xdr:row>
      <xdr:rowOff>82501</xdr:rowOff>
    </xdr:to>
    <xdr:cxnSp macro="">
      <xdr:nvCxnSpPr>
        <xdr:cNvPr id="121" name="直線コネクタ 120"/>
        <xdr:cNvCxnSpPr/>
      </xdr:nvCxnSpPr>
      <xdr:spPr>
        <a:xfrm>
          <a:off x="2019300" y="10011479"/>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67379</xdr:rowOff>
    </xdr:from>
    <xdr:to>
      <xdr:col>10</xdr:col>
      <xdr:colOff>114300</xdr:colOff>
      <xdr:row>58</xdr:row>
      <xdr:rowOff>89185</xdr:rowOff>
    </xdr:to>
    <xdr:cxnSp macro="">
      <xdr:nvCxnSpPr>
        <xdr:cNvPr id="124" name="直線コネクタ 123"/>
        <xdr:cNvCxnSpPr/>
      </xdr:nvCxnSpPr>
      <xdr:spPr>
        <a:xfrm flipV="1">
          <a:off x="1130300" y="10011479"/>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25435</xdr:rowOff>
    </xdr:from>
    <xdr:to>
      <xdr:col>24</xdr:col>
      <xdr:colOff>114300</xdr:colOff>
      <xdr:row>58</xdr:row>
      <xdr:rowOff>127035</xdr:rowOff>
    </xdr:to>
    <xdr:sp macro="" textlink="">
      <xdr:nvSpPr>
        <xdr:cNvPr id="134" name="楕円 133"/>
        <xdr:cNvSpPr/>
      </xdr:nvSpPr>
      <xdr:spPr>
        <a:xfrm>
          <a:off x="4584700" y="99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111812</xdr:rowOff>
    </xdr:from>
    <xdr:ext cx="599010" cy="259045"/>
    <xdr:sp macro="" textlink="">
      <xdr:nvSpPr>
        <xdr:cNvPr id="135" name="総務費該当値テキスト"/>
        <xdr:cNvSpPr txBox="1"/>
      </xdr:nvSpPr>
      <xdr:spPr>
        <a:xfrm>
          <a:off x="4686300" y="988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33833</xdr:rowOff>
    </xdr:from>
    <xdr:to>
      <xdr:col>20</xdr:col>
      <xdr:colOff>38100</xdr:colOff>
      <xdr:row>58</xdr:row>
      <xdr:rowOff>135433</xdr:rowOff>
    </xdr:to>
    <xdr:sp macro="" textlink="">
      <xdr:nvSpPr>
        <xdr:cNvPr id="136" name="楕円 135"/>
        <xdr:cNvSpPr/>
      </xdr:nvSpPr>
      <xdr:spPr>
        <a:xfrm>
          <a:off x="37465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126560</xdr:rowOff>
    </xdr:from>
    <xdr:ext cx="599010" cy="259045"/>
    <xdr:sp macro="" textlink="">
      <xdr:nvSpPr>
        <xdr:cNvPr id="137" name="テキスト ボックス 136"/>
        <xdr:cNvSpPr txBox="1"/>
      </xdr:nvSpPr>
      <xdr:spPr>
        <a:xfrm>
          <a:off x="3497795" y="100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31701</xdr:rowOff>
    </xdr:from>
    <xdr:to>
      <xdr:col>15</xdr:col>
      <xdr:colOff>101600</xdr:colOff>
      <xdr:row>58</xdr:row>
      <xdr:rowOff>133301</xdr:rowOff>
    </xdr:to>
    <xdr:sp macro="" textlink="">
      <xdr:nvSpPr>
        <xdr:cNvPr id="138" name="楕円 137"/>
        <xdr:cNvSpPr/>
      </xdr:nvSpPr>
      <xdr:spPr>
        <a:xfrm>
          <a:off x="2857500" y="9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124428</xdr:rowOff>
    </xdr:from>
    <xdr:ext cx="599010" cy="259045"/>
    <xdr:sp macro="" textlink="">
      <xdr:nvSpPr>
        <xdr:cNvPr id="139" name="テキスト ボックス 138"/>
        <xdr:cNvSpPr txBox="1"/>
      </xdr:nvSpPr>
      <xdr:spPr>
        <a:xfrm>
          <a:off x="2608795" y="100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16579</xdr:rowOff>
    </xdr:from>
    <xdr:to>
      <xdr:col>10</xdr:col>
      <xdr:colOff>165100</xdr:colOff>
      <xdr:row>58</xdr:row>
      <xdr:rowOff>118179</xdr:rowOff>
    </xdr:to>
    <xdr:sp macro="" textlink="">
      <xdr:nvSpPr>
        <xdr:cNvPr id="140" name="楕円 139"/>
        <xdr:cNvSpPr/>
      </xdr:nvSpPr>
      <xdr:spPr>
        <a:xfrm>
          <a:off x="1968500" y="99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109306</xdr:rowOff>
    </xdr:from>
    <xdr:ext cx="599010" cy="259045"/>
    <xdr:sp macro="" textlink="">
      <xdr:nvSpPr>
        <xdr:cNvPr id="141" name="テキスト ボックス 140"/>
        <xdr:cNvSpPr txBox="1"/>
      </xdr:nvSpPr>
      <xdr:spPr>
        <a:xfrm>
          <a:off x="1719795" y="1005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38385</xdr:rowOff>
    </xdr:from>
    <xdr:to>
      <xdr:col>6</xdr:col>
      <xdr:colOff>38100</xdr:colOff>
      <xdr:row>58</xdr:row>
      <xdr:rowOff>139985</xdr:rowOff>
    </xdr:to>
    <xdr:sp macro="" textlink="">
      <xdr:nvSpPr>
        <xdr:cNvPr id="142" name="楕円 141"/>
        <xdr:cNvSpPr/>
      </xdr:nvSpPr>
      <xdr:spPr>
        <a:xfrm>
          <a:off x="1079500" y="99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131112</xdr:rowOff>
    </xdr:from>
    <xdr:ext cx="599010" cy="259045"/>
    <xdr:sp macro="" textlink="">
      <xdr:nvSpPr>
        <xdr:cNvPr id="143" name="テキスト ボックス 142"/>
        <xdr:cNvSpPr txBox="1"/>
      </xdr:nvSpPr>
      <xdr:spPr>
        <a:xfrm>
          <a:off x="830795" y="10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141385</xdr:rowOff>
    </xdr:from>
    <xdr:to>
      <xdr:col>24</xdr:col>
      <xdr:colOff>63500</xdr:colOff>
      <xdr:row>77</xdr:row>
      <xdr:rowOff>141498</xdr:rowOff>
    </xdr:to>
    <xdr:cxnSp macro="">
      <xdr:nvCxnSpPr>
        <xdr:cNvPr id="174" name="直線コネクタ 173"/>
        <xdr:cNvCxnSpPr/>
      </xdr:nvCxnSpPr>
      <xdr:spPr>
        <a:xfrm>
          <a:off x="3797300" y="13343035"/>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141385</xdr:rowOff>
    </xdr:from>
    <xdr:to>
      <xdr:col>19</xdr:col>
      <xdr:colOff>177800</xdr:colOff>
      <xdr:row>77</xdr:row>
      <xdr:rowOff>159128</xdr:rowOff>
    </xdr:to>
    <xdr:cxnSp macro="">
      <xdr:nvCxnSpPr>
        <xdr:cNvPr id="177" name="直線コネクタ 176"/>
        <xdr:cNvCxnSpPr/>
      </xdr:nvCxnSpPr>
      <xdr:spPr>
        <a:xfrm flipV="1">
          <a:off x="2908300" y="13343035"/>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150008</xdr:rowOff>
    </xdr:from>
    <xdr:to>
      <xdr:col>15</xdr:col>
      <xdr:colOff>50800</xdr:colOff>
      <xdr:row>77</xdr:row>
      <xdr:rowOff>159128</xdr:rowOff>
    </xdr:to>
    <xdr:cxnSp macro="">
      <xdr:nvCxnSpPr>
        <xdr:cNvPr id="180" name="直線コネクタ 179"/>
        <xdr:cNvCxnSpPr/>
      </xdr:nvCxnSpPr>
      <xdr:spPr>
        <a:xfrm>
          <a:off x="2019300" y="13351658"/>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150008</xdr:rowOff>
    </xdr:from>
    <xdr:to>
      <xdr:col>10</xdr:col>
      <xdr:colOff>114300</xdr:colOff>
      <xdr:row>77</xdr:row>
      <xdr:rowOff>157256</xdr:rowOff>
    </xdr:to>
    <xdr:cxnSp macro="">
      <xdr:nvCxnSpPr>
        <xdr:cNvPr id="183" name="直線コネクタ 182"/>
        <xdr:cNvCxnSpPr/>
      </xdr:nvCxnSpPr>
      <xdr:spPr>
        <a:xfrm flipV="1">
          <a:off x="1130300" y="13351658"/>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90698</xdr:rowOff>
    </xdr:from>
    <xdr:to>
      <xdr:col>24</xdr:col>
      <xdr:colOff>114300</xdr:colOff>
      <xdr:row>78</xdr:row>
      <xdr:rowOff>20848</xdr:rowOff>
    </xdr:to>
    <xdr:sp macro="" textlink="">
      <xdr:nvSpPr>
        <xdr:cNvPr id="193" name="楕円 192"/>
        <xdr:cNvSpPr/>
      </xdr:nvSpPr>
      <xdr:spPr>
        <a:xfrm>
          <a:off x="4584700" y="132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28808</xdr:rowOff>
    </xdr:from>
    <xdr:ext cx="599010" cy="259045"/>
    <xdr:sp macro="" textlink="">
      <xdr:nvSpPr>
        <xdr:cNvPr id="194" name="民生費該当値テキスト"/>
        <xdr:cNvSpPr txBox="1"/>
      </xdr:nvSpPr>
      <xdr:spPr>
        <a:xfrm>
          <a:off x="4686300" y="132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90585</xdr:rowOff>
    </xdr:from>
    <xdr:to>
      <xdr:col>20</xdr:col>
      <xdr:colOff>38100</xdr:colOff>
      <xdr:row>78</xdr:row>
      <xdr:rowOff>20735</xdr:rowOff>
    </xdr:to>
    <xdr:sp macro="" textlink="">
      <xdr:nvSpPr>
        <xdr:cNvPr id="195" name="楕円 194"/>
        <xdr:cNvSpPr/>
      </xdr:nvSpPr>
      <xdr:spPr>
        <a:xfrm>
          <a:off x="3746500" y="132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11862</xdr:rowOff>
    </xdr:from>
    <xdr:ext cx="599010" cy="259045"/>
    <xdr:sp macro="" textlink="">
      <xdr:nvSpPr>
        <xdr:cNvPr id="196" name="テキスト ボックス 195"/>
        <xdr:cNvSpPr txBox="1"/>
      </xdr:nvSpPr>
      <xdr:spPr>
        <a:xfrm>
          <a:off x="3497795" y="133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108328</xdr:rowOff>
    </xdr:from>
    <xdr:to>
      <xdr:col>15</xdr:col>
      <xdr:colOff>101600</xdr:colOff>
      <xdr:row>78</xdr:row>
      <xdr:rowOff>38478</xdr:rowOff>
    </xdr:to>
    <xdr:sp macro="" textlink="">
      <xdr:nvSpPr>
        <xdr:cNvPr id="197" name="楕円 196"/>
        <xdr:cNvSpPr/>
      </xdr:nvSpPr>
      <xdr:spPr>
        <a:xfrm>
          <a:off x="2857500" y="133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29605</xdr:rowOff>
    </xdr:from>
    <xdr:ext cx="599010" cy="259045"/>
    <xdr:sp macro="" textlink="">
      <xdr:nvSpPr>
        <xdr:cNvPr id="198" name="テキスト ボックス 197"/>
        <xdr:cNvSpPr txBox="1"/>
      </xdr:nvSpPr>
      <xdr:spPr>
        <a:xfrm>
          <a:off x="2608795" y="1340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99208</xdr:rowOff>
    </xdr:from>
    <xdr:to>
      <xdr:col>10</xdr:col>
      <xdr:colOff>165100</xdr:colOff>
      <xdr:row>78</xdr:row>
      <xdr:rowOff>29358</xdr:rowOff>
    </xdr:to>
    <xdr:sp macro="" textlink="">
      <xdr:nvSpPr>
        <xdr:cNvPr id="199" name="楕円 198"/>
        <xdr:cNvSpPr/>
      </xdr:nvSpPr>
      <xdr:spPr>
        <a:xfrm>
          <a:off x="1968500" y="133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20485</xdr:rowOff>
    </xdr:from>
    <xdr:ext cx="599010" cy="259045"/>
    <xdr:sp macro="" textlink="">
      <xdr:nvSpPr>
        <xdr:cNvPr id="200" name="テキスト ボックス 199"/>
        <xdr:cNvSpPr txBox="1"/>
      </xdr:nvSpPr>
      <xdr:spPr>
        <a:xfrm>
          <a:off x="1719795" y="1339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106456</xdr:rowOff>
    </xdr:from>
    <xdr:to>
      <xdr:col>6</xdr:col>
      <xdr:colOff>38100</xdr:colOff>
      <xdr:row>78</xdr:row>
      <xdr:rowOff>36606</xdr:rowOff>
    </xdr:to>
    <xdr:sp macro="" textlink="">
      <xdr:nvSpPr>
        <xdr:cNvPr id="201" name="楕円 200"/>
        <xdr:cNvSpPr/>
      </xdr:nvSpPr>
      <xdr:spPr>
        <a:xfrm>
          <a:off x="1079500" y="133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27733</xdr:rowOff>
    </xdr:from>
    <xdr:ext cx="599010" cy="259045"/>
    <xdr:sp macro="" textlink="">
      <xdr:nvSpPr>
        <xdr:cNvPr id="202" name="テキスト ボックス 201"/>
        <xdr:cNvSpPr txBox="1"/>
      </xdr:nvSpPr>
      <xdr:spPr>
        <a:xfrm>
          <a:off x="830795" y="1340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15655</xdr:rowOff>
    </xdr:from>
    <xdr:to>
      <xdr:col>24</xdr:col>
      <xdr:colOff>63500</xdr:colOff>
      <xdr:row>98</xdr:row>
      <xdr:rowOff>26264</xdr:rowOff>
    </xdr:to>
    <xdr:cxnSp macro="">
      <xdr:nvCxnSpPr>
        <xdr:cNvPr id="229" name="直線コネクタ 228"/>
        <xdr:cNvCxnSpPr/>
      </xdr:nvCxnSpPr>
      <xdr:spPr>
        <a:xfrm>
          <a:off x="3797300" y="16817755"/>
          <a:ext cx="8382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15655</xdr:rowOff>
    </xdr:from>
    <xdr:to>
      <xdr:col>19</xdr:col>
      <xdr:colOff>177800</xdr:colOff>
      <xdr:row>98</xdr:row>
      <xdr:rowOff>19541</xdr:rowOff>
    </xdr:to>
    <xdr:cxnSp macro="">
      <xdr:nvCxnSpPr>
        <xdr:cNvPr id="232" name="直線コネクタ 231"/>
        <xdr:cNvCxnSpPr/>
      </xdr:nvCxnSpPr>
      <xdr:spPr>
        <a:xfrm flipV="1">
          <a:off x="2908300" y="1681775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19541</xdr:rowOff>
    </xdr:from>
    <xdr:to>
      <xdr:col>15</xdr:col>
      <xdr:colOff>50800</xdr:colOff>
      <xdr:row>98</xdr:row>
      <xdr:rowOff>26406</xdr:rowOff>
    </xdr:to>
    <xdr:cxnSp macro="">
      <xdr:nvCxnSpPr>
        <xdr:cNvPr id="235" name="直線コネクタ 234"/>
        <xdr:cNvCxnSpPr/>
      </xdr:nvCxnSpPr>
      <xdr:spPr>
        <a:xfrm flipV="1">
          <a:off x="2019300" y="16821641"/>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14489</xdr:rowOff>
    </xdr:from>
    <xdr:to>
      <xdr:col>10</xdr:col>
      <xdr:colOff>114300</xdr:colOff>
      <xdr:row>98</xdr:row>
      <xdr:rowOff>26406</xdr:rowOff>
    </xdr:to>
    <xdr:cxnSp macro="">
      <xdr:nvCxnSpPr>
        <xdr:cNvPr id="238" name="直線コネクタ 237"/>
        <xdr:cNvCxnSpPr/>
      </xdr:nvCxnSpPr>
      <xdr:spPr>
        <a:xfrm>
          <a:off x="1130300" y="16816589"/>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146914</xdr:rowOff>
    </xdr:from>
    <xdr:to>
      <xdr:col>24</xdr:col>
      <xdr:colOff>114300</xdr:colOff>
      <xdr:row>98</xdr:row>
      <xdr:rowOff>77064</xdr:rowOff>
    </xdr:to>
    <xdr:sp macro="" textlink="">
      <xdr:nvSpPr>
        <xdr:cNvPr id="248" name="楕円 247"/>
        <xdr:cNvSpPr/>
      </xdr:nvSpPr>
      <xdr:spPr>
        <a:xfrm>
          <a:off x="4584700" y="167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61841</xdr:rowOff>
    </xdr:from>
    <xdr:ext cx="534377" cy="259045"/>
    <xdr:sp macro="" textlink="">
      <xdr:nvSpPr>
        <xdr:cNvPr id="249" name="衛生費該当値テキスト"/>
        <xdr:cNvSpPr txBox="1"/>
      </xdr:nvSpPr>
      <xdr:spPr>
        <a:xfrm>
          <a:off x="4686300"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136305</xdr:rowOff>
    </xdr:from>
    <xdr:to>
      <xdr:col>20</xdr:col>
      <xdr:colOff>38100</xdr:colOff>
      <xdr:row>98</xdr:row>
      <xdr:rowOff>66455</xdr:rowOff>
    </xdr:to>
    <xdr:sp macro="" textlink="">
      <xdr:nvSpPr>
        <xdr:cNvPr id="250" name="楕円 249"/>
        <xdr:cNvSpPr/>
      </xdr:nvSpPr>
      <xdr:spPr>
        <a:xfrm>
          <a:off x="3746500" y="167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57582</xdr:rowOff>
    </xdr:from>
    <xdr:ext cx="534377" cy="259045"/>
    <xdr:sp macro="" textlink="">
      <xdr:nvSpPr>
        <xdr:cNvPr id="251" name="テキスト ボックス 250"/>
        <xdr:cNvSpPr txBox="1"/>
      </xdr:nvSpPr>
      <xdr:spPr>
        <a:xfrm>
          <a:off x="3530111" y="168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140191</xdr:rowOff>
    </xdr:from>
    <xdr:to>
      <xdr:col>15</xdr:col>
      <xdr:colOff>101600</xdr:colOff>
      <xdr:row>98</xdr:row>
      <xdr:rowOff>70341</xdr:rowOff>
    </xdr:to>
    <xdr:sp macro="" textlink="">
      <xdr:nvSpPr>
        <xdr:cNvPr id="252" name="楕円 251"/>
        <xdr:cNvSpPr/>
      </xdr:nvSpPr>
      <xdr:spPr>
        <a:xfrm>
          <a:off x="2857500" y="167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61468</xdr:rowOff>
    </xdr:from>
    <xdr:ext cx="534377" cy="259045"/>
    <xdr:sp macro="" textlink="">
      <xdr:nvSpPr>
        <xdr:cNvPr id="253" name="テキスト ボックス 252"/>
        <xdr:cNvSpPr txBox="1"/>
      </xdr:nvSpPr>
      <xdr:spPr>
        <a:xfrm>
          <a:off x="2641111" y="168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147056</xdr:rowOff>
    </xdr:from>
    <xdr:to>
      <xdr:col>10</xdr:col>
      <xdr:colOff>165100</xdr:colOff>
      <xdr:row>98</xdr:row>
      <xdr:rowOff>77206</xdr:rowOff>
    </xdr:to>
    <xdr:sp macro="" textlink="">
      <xdr:nvSpPr>
        <xdr:cNvPr id="254" name="楕円 253"/>
        <xdr:cNvSpPr/>
      </xdr:nvSpPr>
      <xdr:spPr>
        <a:xfrm>
          <a:off x="1968500" y="167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68333</xdr:rowOff>
    </xdr:from>
    <xdr:ext cx="534377" cy="259045"/>
    <xdr:sp macro="" textlink="">
      <xdr:nvSpPr>
        <xdr:cNvPr id="255" name="テキスト ボックス 254"/>
        <xdr:cNvSpPr txBox="1"/>
      </xdr:nvSpPr>
      <xdr:spPr>
        <a:xfrm>
          <a:off x="1752111" y="168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135139</xdr:rowOff>
    </xdr:from>
    <xdr:to>
      <xdr:col>6</xdr:col>
      <xdr:colOff>38100</xdr:colOff>
      <xdr:row>98</xdr:row>
      <xdr:rowOff>65289</xdr:rowOff>
    </xdr:to>
    <xdr:sp macro="" textlink="">
      <xdr:nvSpPr>
        <xdr:cNvPr id="256" name="楕円 255"/>
        <xdr:cNvSpPr/>
      </xdr:nvSpPr>
      <xdr:spPr>
        <a:xfrm>
          <a:off x="1079500" y="167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56416</xdr:rowOff>
    </xdr:from>
    <xdr:ext cx="534377" cy="259045"/>
    <xdr:sp macro="" textlink="">
      <xdr:nvSpPr>
        <xdr:cNvPr id="257" name="テキスト ボックス 256"/>
        <xdr:cNvSpPr txBox="1"/>
      </xdr:nvSpPr>
      <xdr:spPr>
        <a:xfrm>
          <a:off x="863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127901</xdr:rowOff>
    </xdr:from>
    <xdr:to>
      <xdr:col>55</xdr:col>
      <xdr:colOff>0</xdr:colOff>
      <xdr:row>58</xdr:row>
      <xdr:rowOff>151766</xdr:rowOff>
    </xdr:to>
    <xdr:cxnSp macro="">
      <xdr:nvCxnSpPr>
        <xdr:cNvPr id="347" name="直線コネクタ 346"/>
        <xdr:cNvCxnSpPr/>
      </xdr:nvCxnSpPr>
      <xdr:spPr>
        <a:xfrm>
          <a:off x="9639300" y="10072001"/>
          <a:ext cx="8382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126533</xdr:rowOff>
    </xdr:from>
    <xdr:to>
      <xdr:col>50</xdr:col>
      <xdr:colOff>114300</xdr:colOff>
      <xdr:row>58</xdr:row>
      <xdr:rowOff>127901</xdr:rowOff>
    </xdr:to>
    <xdr:cxnSp macro="">
      <xdr:nvCxnSpPr>
        <xdr:cNvPr id="350" name="直線コネクタ 349"/>
        <xdr:cNvCxnSpPr/>
      </xdr:nvCxnSpPr>
      <xdr:spPr>
        <a:xfrm>
          <a:off x="8750300" y="10070633"/>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126533</xdr:rowOff>
    </xdr:from>
    <xdr:to>
      <xdr:col>45</xdr:col>
      <xdr:colOff>177800</xdr:colOff>
      <xdr:row>58</xdr:row>
      <xdr:rowOff>163367</xdr:rowOff>
    </xdr:to>
    <xdr:cxnSp macro="">
      <xdr:nvCxnSpPr>
        <xdr:cNvPr id="353" name="直線コネクタ 352"/>
        <xdr:cNvCxnSpPr/>
      </xdr:nvCxnSpPr>
      <xdr:spPr>
        <a:xfrm flipV="1">
          <a:off x="7861300" y="10070633"/>
          <a:ext cx="8890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134145</xdr:rowOff>
    </xdr:from>
    <xdr:to>
      <xdr:col>41</xdr:col>
      <xdr:colOff>50800</xdr:colOff>
      <xdr:row>58</xdr:row>
      <xdr:rowOff>163367</xdr:rowOff>
    </xdr:to>
    <xdr:cxnSp macro="">
      <xdr:nvCxnSpPr>
        <xdr:cNvPr id="356" name="直線コネクタ 355"/>
        <xdr:cNvCxnSpPr/>
      </xdr:nvCxnSpPr>
      <xdr:spPr>
        <a:xfrm>
          <a:off x="6972300" y="10078245"/>
          <a:ext cx="889000" cy="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100966</xdr:rowOff>
    </xdr:from>
    <xdr:to>
      <xdr:col>55</xdr:col>
      <xdr:colOff>50800</xdr:colOff>
      <xdr:row>59</xdr:row>
      <xdr:rowOff>31116</xdr:rowOff>
    </xdr:to>
    <xdr:sp macro="" textlink="">
      <xdr:nvSpPr>
        <xdr:cNvPr id="366" name="楕円 365"/>
        <xdr:cNvSpPr/>
      </xdr:nvSpPr>
      <xdr:spPr>
        <a:xfrm>
          <a:off x="10426700" y="100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21111</xdr:rowOff>
    </xdr:from>
    <xdr:ext cx="599010" cy="259045"/>
    <xdr:sp macro="" textlink="">
      <xdr:nvSpPr>
        <xdr:cNvPr id="367" name="農林水産業費該当値テキスト"/>
        <xdr:cNvSpPr txBox="1"/>
      </xdr:nvSpPr>
      <xdr:spPr>
        <a:xfrm>
          <a:off x="10528300" y="996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77101</xdr:rowOff>
    </xdr:from>
    <xdr:to>
      <xdr:col>50</xdr:col>
      <xdr:colOff>165100</xdr:colOff>
      <xdr:row>59</xdr:row>
      <xdr:rowOff>7251</xdr:rowOff>
    </xdr:to>
    <xdr:sp macro="" textlink="">
      <xdr:nvSpPr>
        <xdr:cNvPr id="368" name="楕円 367"/>
        <xdr:cNvSpPr/>
      </xdr:nvSpPr>
      <xdr:spPr>
        <a:xfrm>
          <a:off x="9588500" y="100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169828</xdr:rowOff>
    </xdr:from>
    <xdr:ext cx="599010" cy="259045"/>
    <xdr:sp macro="" textlink="">
      <xdr:nvSpPr>
        <xdr:cNvPr id="369" name="テキスト ボックス 368"/>
        <xdr:cNvSpPr txBox="1"/>
      </xdr:nvSpPr>
      <xdr:spPr>
        <a:xfrm>
          <a:off x="9339795" y="101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75733</xdr:rowOff>
    </xdr:from>
    <xdr:to>
      <xdr:col>46</xdr:col>
      <xdr:colOff>38100</xdr:colOff>
      <xdr:row>59</xdr:row>
      <xdr:rowOff>5883</xdr:rowOff>
    </xdr:to>
    <xdr:sp macro="" textlink="">
      <xdr:nvSpPr>
        <xdr:cNvPr id="370" name="楕円 369"/>
        <xdr:cNvSpPr/>
      </xdr:nvSpPr>
      <xdr:spPr>
        <a:xfrm>
          <a:off x="8699500" y="100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168460</xdr:rowOff>
    </xdr:from>
    <xdr:ext cx="599010" cy="259045"/>
    <xdr:sp macro="" textlink="">
      <xdr:nvSpPr>
        <xdr:cNvPr id="371" name="テキスト ボックス 370"/>
        <xdr:cNvSpPr txBox="1"/>
      </xdr:nvSpPr>
      <xdr:spPr>
        <a:xfrm>
          <a:off x="8450795" y="101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112567</xdr:rowOff>
    </xdr:from>
    <xdr:to>
      <xdr:col>41</xdr:col>
      <xdr:colOff>101600</xdr:colOff>
      <xdr:row>59</xdr:row>
      <xdr:rowOff>42717</xdr:rowOff>
    </xdr:to>
    <xdr:sp macro="" textlink="">
      <xdr:nvSpPr>
        <xdr:cNvPr id="372" name="楕円 371"/>
        <xdr:cNvSpPr/>
      </xdr:nvSpPr>
      <xdr:spPr>
        <a:xfrm>
          <a:off x="7810500" y="100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33844</xdr:rowOff>
    </xdr:from>
    <xdr:ext cx="534377" cy="259045"/>
    <xdr:sp macro="" textlink="">
      <xdr:nvSpPr>
        <xdr:cNvPr id="373" name="テキスト ボックス 372"/>
        <xdr:cNvSpPr txBox="1"/>
      </xdr:nvSpPr>
      <xdr:spPr>
        <a:xfrm>
          <a:off x="7594111" y="101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83345</xdr:rowOff>
    </xdr:from>
    <xdr:to>
      <xdr:col>36</xdr:col>
      <xdr:colOff>165100</xdr:colOff>
      <xdr:row>59</xdr:row>
      <xdr:rowOff>13495</xdr:rowOff>
    </xdr:to>
    <xdr:sp macro="" textlink="">
      <xdr:nvSpPr>
        <xdr:cNvPr id="374" name="楕円 373"/>
        <xdr:cNvSpPr/>
      </xdr:nvSpPr>
      <xdr:spPr>
        <a:xfrm>
          <a:off x="6921500" y="100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4622</xdr:rowOff>
    </xdr:from>
    <xdr:ext cx="599010" cy="259045"/>
    <xdr:sp macro="" textlink="">
      <xdr:nvSpPr>
        <xdr:cNvPr id="375" name="テキスト ボックス 374"/>
        <xdr:cNvSpPr txBox="1"/>
      </xdr:nvSpPr>
      <xdr:spPr>
        <a:xfrm>
          <a:off x="6672795" y="101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123865</xdr:rowOff>
    </xdr:from>
    <xdr:to>
      <xdr:col>55</xdr:col>
      <xdr:colOff>0</xdr:colOff>
      <xdr:row>78</xdr:row>
      <xdr:rowOff>124583</xdr:rowOff>
    </xdr:to>
    <xdr:cxnSp macro="">
      <xdr:nvCxnSpPr>
        <xdr:cNvPr id="402" name="直線コネクタ 401"/>
        <xdr:cNvCxnSpPr/>
      </xdr:nvCxnSpPr>
      <xdr:spPr>
        <a:xfrm>
          <a:off x="9639300" y="13496965"/>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122813</xdr:rowOff>
    </xdr:from>
    <xdr:to>
      <xdr:col>50</xdr:col>
      <xdr:colOff>114300</xdr:colOff>
      <xdr:row>78</xdr:row>
      <xdr:rowOff>123865</xdr:rowOff>
    </xdr:to>
    <xdr:cxnSp macro="">
      <xdr:nvCxnSpPr>
        <xdr:cNvPr id="405" name="直線コネクタ 404"/>
        <xdr:cNvCxnSpPr/>
      </xdr:nvCxnSpPr>
      <xdr:spPr>
        <a:xfrm>
          <a:off x="8750300" y="13495913"/>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122813</xdr:rowOff>
    </xdr:from>
    <xdr:to>
      <xdr:col>45</xdr:col>
      <xdr:colOff>177800</xdr:colOff>
      <xdr:row>78</xdr:row>
      <xdr:rowOff>127029</xdr:rowOff>
    </xdr:to>
    <xdr:cxnSp macro="">
      <xdr:nvCxnSpPr>
        <xdr:cNvPr id="408" name="直線コネクタ 407"/>
        <xdr:cNvCxnSpPr/>
      </xdr:nvCxnSpPr>
      <xdr:spPr>
        <a:xfrm flipV="1">
          <a:off x="7861300" y="13495913"/>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127029</xdr:rowOff>
    </xdr:from>
    <xdr:to>
      <xdr:col>41</xdr:col>
      <xdr:colOff>50800</xdr:colOff>
      <xdr:row>78</xdr:row>
      <xdr:rowOff>127160</xdr:rowOff>
    </xdr:to>
    <xdr:cxnSp macro="">
      <xdr:nvCxnSpPr>
        <xdr:cNvPr id="411" name="直線コネクタ 410"/>
        <xdr:cNvCxnSpPr/>
      </xdr:nvCxnSpPr>
      <xdr:spPr>
        <a:xfrm flipV="1">
          <a:off x="6972300" y="1350012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73783</xdr:rowOff>
    </xdr:from>
    <xdr:to>
      <xdr:col>55</xdr:col>
      <xdr:colOff>50800</xdr:colOff>
      <xdr:row>79</xdr:row>
      <xdr:rowOff>3933</xdr:rowOff>
    </xdr:to>
    <xdr:sp macro="" textlink="">
      <xdr:nvSpPr>
        <xdr:cNvPr id="421" name="楕円 420"/>
        <xdr:cNvSpPr/>
      </xdr:nvSpPr>
      <xdr:spPr>
        <a:xfrm>
          <a:off x="104267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160160</xdr:rowOff>
    </xdr:from>
    <xdr:ext cx="469744" cy="259045"/>
    <xdr:sp macro="" textlink="">
      <xdr:nvSpPr>
        <xdr:cNvPr id="422" name="商工費該当値テキスト"/>
        <xdr:cNvSpPr txBox="1"/>
      </xdr:nvSpPr>
      <xdr:spPr>
        <a:xfrm>
          <a:off x="10528300" y="13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73065</xdr:rowOff>
    </xdr:from>
    <xdr:to>
      <xdr:col>50</xdr:col>
      <xdr:colOff>165100</xdr:colOff>
      <xdr:row>79</xdr:row>
      <xdr:rowOff>3215</xdr:rowOff>
    </xdr:to>
    <xdr:sp macro="" textlink="">
      <xdr:nvSpPr>
        <xdr:cNvPr id="423" name="楕円 422"/>
        <xdr:cNvSpPr/>
      </xdr:nvSpPr>
      <xdr:spPr>
        <a:xfrm>
          <a:off x="9588500" y="13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165792</xdr:rowOff>
    </xdr:from>
    <xdr:ext cx="469744" cy="259045"/>
    <xdr:sp macro="" textlink="">
      <xdr:nvSpPr>
        <xdr:cNvPr id="424" name="テキスト ボックス 423"/>
        <xdr:cNvSpPr txBox="1"/>
      </xdr:nvSpPr>
      <xdr:spPr>
        <a:xfrm>
          <a:off x="9404428" y="13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72013</xdr:rowOff>
    </xdr:from>
    <xdr:to>
      <xdr:col>46</xdr:col>
      <xdr:colOff>38100</xdr:colOff>
      <xdr:row>79</xdr:row>
      <xdr:rowOff>2163</xdr:rowOff>
    </xdr:to>
    <xdr:sp macro="" textlink="">
      <xdr:nvSpPr>
        <xdr:cNvPr id="425" name="楕円 424"/>
        <xdr:cNvSpPr/>
      </xdr:nvSpPr>
      <xdr:spPr>
        <a:xfrm>
          <a:off x="8699500" y="13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164740</xdr:rowOff>
    </xdr:from>
    <xdr:ext cx="469744" cy="259045"/>
    <xdr:sp macro="" textlink="">
      <xdr:nvSpPr>
        <xdr:cNvPr id="426" name="テキスト ボックス 425"/>
        <xdr:cNvSpPr txBox="1"/>
      </xdr:nvSpPr>
      <xdr:spPr>
        <a:xfrm>
          <a:off x="8515428" y="1353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76229</xdr:rowOff>
    </xdr:from>
    <xdr:to>
      <xdr:col>41</xdr:col>
      <xdr:colOff>101600</xdr:colOff>
      <xdr:row>79</xdr:row>
      <xdr:rowOff>6379</xdr:rowOff>
    </xdr:to>
    <xdr:sp macro="" textlink="">
      <xdr:nvSpPr>
        <xdr:cNvPr id="427" name="楕円 426"/>
        <xdr:cNvSpPr/>
      </xdr:nvSpPr>
      <xdr:spPr>
        <a:xfrm>
          <a:off x="7810500" y="134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168956</xdr:rowOff>
    </xdr:from>
    <xdr:ext cx="469744" cy="259045"/>
    <xdr:sp macro="" textlink="">
      <xdr:nvSpPr>
        <xdr:cNvPr id="428" name="テキスト ボックス 427"/>
        <xdr:cNvSpPr txBox="1"/>
      </xdr:nvSpPr>
      <xdr:spPr>
        <a:xfrm>
          <a:off x="7626428" y="1354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76360</xdr:rowOff>
    </xdr:from>
    <xdr:to>
      <xdr:col>36</xdr:col>
      <xdr:colOff>165100</xdr:colOff>
      <xdr:row>79</xdr:row>
      <xdr:rowOff>6510</xdr:rowOff>
    </xdr:to>
    <xdr:sp macro="" textlink="">
      <xdr:nvSpPr>
        <xdr:cNvPr id="429" name="楕円 428"/>
        <xdr:cNvSpPr/>
      </xdr:nvSpPr>
      <xdr:spPr>
        <a:xfrm>
          <a:off x="6921500" y="13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169087</xdr:rowOff>
    </xdr:from>
    <xdr:ext cx="469744" cy="259045"/>
    <xdr:sp macro="" textlink="">
      <xdr:nvSpPr>
        <xdr:cNvPr id="430" name="テキスト ボックス 429"/>
        <xdr:cNvSpPr txBox="1"/>
      </xdr:nvSpPr>
      <xdr:spPr>
        <a:xfrm>
          <a:off x="6737428" y="1354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159086</xdr:rowOff>
    </xdr:from>
    <xdr:to>
      <xdr:col>55</xdr:col>
      <xdr:colOff>0</xdr:colOff>
      <xdr:row>98</xdr:row>
      <xdr:rowOff>1315</xdr:rowOff>
    </xdr:to>
    <xdr:cxnSp macro="">
      <xdr:nvCxnSpPr>
        <xdr:cNvPr id="455" name="直線コネクタ 454"/>
        <xdr:cNvCxnSpPr/>
      </xdr:nvCxnSpPr>
      <xdr:spPr>
        <a:xfrm>
          <a:off x="9639300" y="16789736"/>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159086</xdr:rowOff>
    </xdr:from>
    <xdr:to>
      <xdr:col>50</xdr:col>
      <xdr:colOff>114300</xdr:colOff>
      <xdr:row>98</xdr:row>
      <xdr:rowOff>3668</xdr:rowOff>
    </xdr:to>
    <xdr:cxnSp macro="">
      <xdr:nvCxnSpPr>
        <xdr:cNvPr id="458" name="直線コネクタ 457"/>
        <xdr:cNvCxnSpPr/>
      </xdr:nvCxnSpPr>
      <xdr:spPr>
        <a:xfrm flipV="1">
          <a:off x="8750300" y="16789736"/>
          <a:ext cx="889000" cy="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2544</xdr:rowOff>
    </xdr:from>
    <xdr:to>
      <xdr:col>45</xdr:col>
      <xdr:colOff>177800</xdr:colOff>
      <xdr:row>98</xdr:row>
      <xdr:rowOff>3668</xdr:rowOff>
    </xdr:to>
    <xdr:cxnSp macro="">
      <xdr:nvCxnSpPr>
        <xdr:cNvPr id="461" name="直線コネクタ 460"/>
        <xdr:cNvCxnSpPr/>
      </xdr:nvCxnSpPr>
      <xdr:spPr>
        <a:xfrm>
          <a:off x="7861300" y="1680464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153564</xdr:rowOff>
    </xdr:from>
    <xdr:to>
      <xdr:col>41</xdr:col>
      <xdr:colOff>50800</xdr:colOff>
      <xdr:row>98</xdr:row>
      <xdr:rowOff>2544</xdr:rowOff>
    </xdr:to>
    <xdr:cxnSp macro="">
      <xdr:nvCxnSpPr>
        <xdr:cNvPr id="464" name="直線コネクタ 463"/>
        <xdr:cNvCxnSpPr/>
      </xdr:nvCxnSpPr>
      <xdr:spPr>
        <a:xfrm>
          <a:off x="6972300" y="16784214"/>
          <a:ext cx="8890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121965</xdr:rowOff>
    </xdr:from>
    <xdr:to>
      <xdr:col>55</xdr:col>
      <xdr:colOff>50800</xdr:colOff>
      <xdr:row>98</xdr:row>
      <xdr:rowOff>52115</xdr:rowOff>
    </xdr:to>
    <xdr:sp macro="" textlink="">
      <xdr:nvSpPr>
        <xdr:cNvPr id="474" name="楕円 473"/>
        <xdr:cNvSpPr/>
      </xdr:nvSpPr>
      <xdr:spPr>
        <a:xfrm>
          <a:off x="10426700" y="16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108286</xdr:rowOff>
    </xdr:from>
    <xdr:to>
      <xdr:col>50</xdr:col>
      <xdr:colOff>165100</xdr:colOff>
      <xdr:row>98</xdr:row>
      <xdr:rowOff>38436</xdr:rowOff>
    </xdr:to>
    <xdr:sp macro="" textlink="">
      <xdr:nvSpPr>
        <xdr:cNvPr id="476" name="楕円 475"/>
        <xdr:cNvSpPr/>
      </xdr:nvSpPr>
      <xdr:spPr>
        <a:xfrm>
          <a:off x="9588500" y="167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29563</xdr:rowOff>
    </xdr:from>
    <xdr:ext cx="534377" cy="259045"/>
    <xdr:sp macro="" textlink="">
      <xdr:nvSpPr>
        <xdr:cNvPr id="477" name="テキスト ボックス 476"/>
        <xdr:cNvSpPr txBox="1"/>
      </xdr:nvSpPr>
      <xdr:spPr>
        <a:xfrm>
          <a:off x="9372111" y="168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124318</xdr:rowOff>
    </xdr:from>
    <xdr:to>
      <xdr:col>46</xdr:col>
      <xdr:colOff>38100</xdr:colOff>
      <xdr:row>98</xdr:row>
      <xdr:rowOff>54468</xdr:rowOff>
    </xdr:to>
    <xdr:sp macro="" textlink="">
      <xdr:nvSpPr>
        <xdr:cNvPr id="478" name="楕円 477"/>
        <xdr:cNvSpPr/>
      </xdr:nvSpPr>
      <xdr:spPr>
        <a:xfrm>
          <a:off x="8699500" y="167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45595</xdr:rowOff>
    </xdr:from>
    <xdr:ext cx="534377" cy="259045"/>
    <xdr:sp macro="" textlink="">
      <xdr:nvSpPr>
        <xdr:cNvPr id="479" name="テキスト ボックス 478"/>
        <xdr:cNvSpPr txBox="1"/>
      </xdr:nvSpPr>
      <xdr:spPr>
        <a:xfrm>
          <a:off x="8483111" y="168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123194</xdr:rowOff>
    </xdr:from>
    <xdr:to>
      <xdr:col>41</xdr:col>
      <xdr:colOff>101600</xdr:colOff>
      <xdr:row>98</xdr:row>
      <xdr:rowOff>53344</xdr:rowOff>
    </xdr:to>
    <xdr:sp macro="" textlink="">
      <xdr:nvSpPr>
        <xdr:cNvPr id="480" name="楕円 479"/>
        <xdr:cNvSpPr/>
      </xdr:nvSpPr>
      <xdr:spPr>
        <a:xfrm>
          <a:off x="7810500" y="167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44471</xdr:rowOff>
    </xdr:from>
    <xdr:ext cx="534377" cy="259045"/>
    <xdr:sp macro="" textlink="">
      <xdr:nvSpPr>
        <xdr:cNvPr id="481" name="テキスト ボックス 480"/>
        <xdr:cNvSpPr txBox="1"/>
      </xdr:nvSpPr>
      <xdr:spPr>
        <a:xfrm>
          <a:off x="7594111" y="168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102764</xdr:rowOff>
    </xdr:from>
    <xdr:to>
      <xdr:col>36</xdr:col>
      <xdr:colOff>165100</xdr:colOff>
      <xdr:row>98</xdr:row>
      <xdr:rowOff>32914</xdr:rowOff>
    </xdr:to>
    <xdr:sp macro="" textlink="">
      <xdr:nvSpPr>
        <xdr:cNvPr id="482" name="楕円 481"/>
        <xdr:cNvSpPr/>
      </xdr:nvSpPr>
      <xdr:spPr>
        <a:xfrm>
          <a:off x="6921500" y="167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24041</xdr:rowOff>
    </xdr:from>
    <xdr:ext cx="534377" cy="259045"/>
    <xdr:sp macro="" textlink="">
      <xdr:nvSpPr>
        <xdr:cNvPr id="483" name="テキスト ボックス 482"/>
        <xdr:cNvSpPr txBox="1"/>
      </xdr:nvSpPr>
      <xdr:spPr>
        <a:xfrm>
          <a:off x="6705111" y="168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155193</xdr:rowOff>
    </xdr:from>
    <xdr:to>
      <xdr:col>85</xdr:col>
      <xdr:colOff>127000</xdr:colOff>
      <xdr:row>38</xdr:row>
      <xdr:rowOff>167387</xdr:rowOff>
    </xdr:to>
    <xdr:cxnSp macro="">
      <xdr:nvCxnSpPr>
        <xdr:cNvPr id="514" name="直線コネクタ 513"/>
        <xdr:cNvCxnSpPr/>
      </xdr:nvCxnSpPr>
      <xdr:spPr>
        <a:xfrm flipV="1">
          <a:off x="15481300" y="6670293"/>
          <a:ext cx="8382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138394</xdr:rowOff>
    </xdr:from>
    <xdr:to>
      <xdr:col>81</xdr:col>
      <xdr:colOff>50800</xdr:colOff>
      <xdr:row>38</xdr:row>
      <xdr:rowOff>167387</xdr:rowOff>
    </xdr:to>
    <xdr:cxnSp macro="">
      <xdr:nvCxnSpPr>
        <xdr:cNvPr id="517" name="直線コネクタ 516"/>
        <xdr:cNvCxnSpPr/>
      </xdr:nvCxnSpPr>
      <xdr:spPr>
        <a:xfrm>
          <a:off x="14592300" y="6653494"/>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138394</xdr:rowOff>
    </xdr:from>
    <xdr:to>
      <xdr:col>76</xdr:col>
      <xdr:colOff>114300</xdr:colOff>
      <xdr:row>39</xdr:row>
      <xdr:rowOff>414</xdr:rowOff>
    </xdr:to>
    <xdr:cxnSp macro="">
      <xdr:nvCxnSpPr>
        <xdr:cNvPr id="520" name="直線コネクタ 519"/>
        <xdr:cNvCxnSpPr/>
      </xdr:nvCxnSpPr>
      <xdr:spPr>
        <a:xfrm flipV="1">
          <a:off x="13703300" y="6653494"/>
          <a:ext cx="889000" cy="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xdr:rowOff>
    </xdr:from>
    <xdr:to>
      <xdr:col>71</xdr:col>
      <xdr:colOff>177800</xdr:colOff>
      <xdr:row>39</xdr:row>
      <xdr:rowOff>8634</xdr:rowOff>
    </xdr:to>
    <xdr:cxnSp macro="">
      <xdr:nvCxnSpPr>
        <xdr:cNvPr id="523" name="直線コネクタ 522"/>
        <xdr:cNvCxnSpPr/>
      </xdr:nvCxnSpPr>
      <xdr:spPr>
        <a:xfrm flipV="1">
          <a:off x="12814300" y="6686964"/>
          <a:ext cx="8890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104393</xdr:rowOff>
    </xdr:from>
    <xdr:to>
      <xdr:col>85</xdr:col>
      <xdr:colOff>177800</xdr:colOff>
      <xdr:row>39</xdr:row>
      <xdr:rowOff>34543</xdr:rowOff>
    </xdr:to>
    <xdr:sp macro="" textlink="">
      <xdr:nvSpPr>
        <xdr:cNvPr id="533" name="楕円 532"/>
        <xdr:cNvSpPr/>
      </xdr:nvSpPr>
      <xdr:spPr>
        <a:xfrm>
          <a:off x="16268700" y="66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116587</xdr:rowOff>
    </xdr:from>
    <xdr:to>
      <xdr:col>81</xdr:col>
      <xdr:colOff>101600</xdr:colOff>
      <xdr:row>39</xdr:row>
      <xdr:rowOff>46737</xdr:rowOff>
    </xdr:to>
    <xdr:sp macro="" textlink="">
      <xdr:nvSpPr>
        <xdr:cNvPr id="535" name="楕円 534"/>
        <xdr:cNvSpPr/>
      </xdr:nvSpPr>
      <xdr:spPr>
        <a:xfrm>
          <a:off x="15430500" y="66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37864</xdr:rowOff>
    </xdr:from>
    <xdr:ext cx="534377" cy="259045"/>
    <xdr:sp macro="" textlink="">
      <xdr:nvSpPr>
        <xdr:cNvPr id="536" name="テキスト ボックス 535"/>
        <xdr:cNvSpPr txBox="1"/>
      </xdr:nvSpPr>
      <xdr:spPr>
        <a:xfrm>
          <a:off x="15214111" y="67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87594</xdr:rowOff>
    </xdr:from>
    <xdr:to>
      <xdr:col>76</xdr:col>
      <xdr:colOff>165100</xdr:colOff>
      <xdr:row>39</xdr:row>
      <xdr:rowOff>17744</xdr:rowOff>
    </xdr:to>
    <xdr:sp macro="" textlink="">
      <xdr:nvSpPr>
        <xdr:cNvPr id="537" name="楕円 536"/>
        <xdr:cNvSpPr/>
      </xdr:nvSpPr>
      <xdr:spPr>
        <a:xfrm>
          <a:off x="14541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8871</xdr:rowOff>
    </xdr:from>
    <xdr:ext cx="534377" cy="259045"/>
    <xdr:sp macro="" textlink="">
      <xdr:nvSpPr>
        <xdr:cNvPr id="538" name="テキスト ボックス 537"/>
        <xdr:cNvSpPr txBox="1"/>
      </xdr:nvSpPr>
      <xdr:spPr>
        <a:xfrm>
          <a:off x="14325111" y="66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121064</xdr:rowOff>
    </xdr:from>
    <xdr:to>
      <xdr:col>72</xdr:col>
      <xdr:colOff>38100</xdr:colOff>
      <xdr:row>39</xdr:row>
      <xdr:rowOff>51214</xdr:rowOff>
    </xdr:to>
    <xdr:sp macro="" textlink="">
      <xdr:nvSpPr>
        <xdr:cNvPr id="539" name="楕円 538"/>
        <xdr:cNvSpPr/>
      </xdr:nvSpPr>
      <xdr:spPr>
        <a:xfrm>
          <a:off x="13652500" y="66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42341</xdr:rowOff>
    </xdr:from>
    <xdr:ext cx="534377" cy="259045"/>
    <xdr:sp macro="" textlink="">
      <xdr:nvSpPr>
        <xdr:cNvPr id="540" name="テキスト ボックス 539"/>
        <xdr:cNvSpPr txBox="1"/>
      </xdr:nvSpPr>
      <xdr:spPr>
        <a:xfrm>
          <a:off x="13436111" y="67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129284</xdr:rowOff>
    </xdr:from>
    <xdr:to>
      <xdr:col>67</xdr:col>
      <xdr:colOff>101600</xdr:colOff>
      <xdr:row>39</xdr:row>
      <xdr:rowOff>59434</xdr:rowOff>
    </xdr:to>
    <xdr:sp macro="" textlink="">
      <xdr:nvSpPr>
        <xdr:cNvPr id="541" name="楕円 540"/>
        <xdr:cNvSpPr/>
      </xdr:nvSpPr>
      <xdr:spPr>
        <a:xfrm>
          <a:off x="12763500" y="66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50561</xdr:rowOff>
    </xdr:from>
    <xdr:ext cx="534377" cy="259045"/>
    <xdr:sp macro="" textlink="">
      <xdr:nvSpPr>
        <xdr:cNvPr id="542" name="テキスト ボックス 541"/>
        <xdr:cNvSpPr txBox="1"/>
      </xdr:nvSpPr>
      <xdr:spPr>
        <a:xfrm>
          <a:off x="12547111" y="67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56638</xdr:rowOff>
    </xdr:from>
    <xdr:to>
      <xdr:col>85</xdr:col>
      <xdr:colOff>127000</xdr:colOff>
      <xdr:row>57</xdr:row>
      <xdr:rowOff>67988</xdr:rowOff>
    </xdr:to>
    <xdr:cxnSp macro="">
      <xdr:nvCxnSpPr>
        <xdr:cNvPr id="569" name="直線コネクタ 568"/>
        <xdr:cNvCxnSpPr/>
      </xdr:nvCxnSpPr>
      <xdr:spPr>
        <a:xfrm>
          <a:off x="15481300" y="9829288"/>
          <a:ext cx="8382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56638</xdr:rowOff>
    </xdr:from>
    <xdr:to>
      <xdr:col>81</xdr:col>
      <xdr:colOff>50800</xdr:colOff>
      <xdr:row>57</xdr:row>
      <xdr:rowOff>136632</xdr:rowOff>
    </xdr:to>
    <xdr:cxnSp macro="">
      <xdr:nvCxnSpPr>
        <xdr:cNvPr id="572" name="直線コネクタ 571"/>
        <xdr:cNvCxnSpPr/>
      </xdr:nvCxnSpPr>
      <xdr:spPr>
        <a:xfrm flipV="1">
          <a:off x="14592300" y="9829288"/>
          <a:ext cx="8890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136632</xdr:rowOff>
    </xdr:from>
    <xdr:to>
      <xdr:col>76</xdr:col>
      <xdr:colOff>114300</xdr:colOff>
      <xdr:row>57</xdr:row>
      <xdr:rowOff>165984</xdr:rowOff>
    </xdr:to>
    <xdr:cxnSp macro="">
      <xdr:nvCxnSpPr>
        <xdr:cNvPr id="575" name="直線コネクタ 574"/>
        <xdr:cNvCxnSpPr/>
      </xdr:nvCxnSpPr>
      <xdr:spPr>
        <a:xfrm flipV="1">
          <a:off x="13703300" y="9909282"/>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146446</xdr:rowOff>
    </xdr:from>
    <xdr:to>
      <xdr:col>71</xdr:col>
      <xdr:colOff>177800</xdr:colOff>
      <xdr:row>57</xdr:row>
      <xdr:rowOff>165984</xdr:rowOff>
    </xdr:to>
    <xdr:cxnSp macro="">
      <xdr:nvCxnSpPr>
        <xdr:cNvPr id="578" name="直線コネクタ 577"/>
        <xdr:cNvCxnSpPr/>
      </xdr:nvCxnSpPr>
      <xdr:spPr>
        <a:xfrm>
          <a:off x="12814300" y="9919096"/>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17188</xdr:rowOff>
    </xdr:from>
    <xdr:to>
      <xdr:col>85</xdr:col>
      <xdr:colOff>177800</xdr:colOff>
      <xdr:row>57</xdr:row>
      <xdr:rowOff>118788</xdr:rowOff>
    </xdr:to>
    <xdr:sp macro="" textlink="">
      <xdr:nvSpPr>
        <xdr:cNvPr id="588" name="楕円 587"/>
        <xdr:cNvSpPr/>
      </xdr:nvSpPr>
      <xdr:spPr>
        <a:xfrm>
          <a:off x="162687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167065</xdr:rowOff>
    </xdr:from>
    <xdr:ext cx="599010" cy="259045"/>
    <xdr:sp macro="" textlink="">
      <xdr:nvSpPr>
        <xdr:cNvPr id="589" name="教育費該当値テキスト"/>
        <xdr:cNvSpPr txBox="1"/>
      </xdr:nvSpPr>
      <xdr:spPr>
        <a:xfrm>
          <a:off x="16370300" y="976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5838</xdr:rowOff>
    </xdr:from>
    <xdr:to>
      <xdr:col>81</xdr:col>
      <xdr:colOff>101600</xdr:colOff>
      <xdr:row>57</xdr:row>
      <xdr:rowOff>107438</xdr:rowOff>
    </xdr:to>
    <xdr:sp macro="" textlink="">
      <xdr:nvSpPr>
        <xdr:cNvPr id="590" name="楕円 589"/>
        <xdr:cNvSpPr/>
      </xdr:nvSpPr>
      <xdr:spPr>
        <a:xfrm>
          <a:off x="15430500" y="97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98565</xdr:rowOff>
    </xdr:from>
    <xdr:ext cx="599010" cy="259045"/>
    <xdr:sp macro="" textlink="">
      <xdr:nvSpPr>
        <xdr:cNvPr id="591" name="テキスト ボックス 590"/>
        <xdr:cNvSpPr txBox="1"/>
      </xdr:nvSpPr>
      <xdr:spPr>
        <a:xfrm>
          <a:off x="15181795" y="987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85832</xdr:rowOff>
    </xdr:from>
    <xdr:to>
      <xdr:col>76</xdr:col>
      <xdr:colOff>165100</xdr:colOff>
      <xdr:row>58</xdr:row>
      <xdr:rowOff>15982</xdr:rowOff>
    </xdr:to>
    <xdr:sp macro="" textlink="">
      <xdr:nvSpPr>
        <xdr:cNvPr id="592" name="楕円 591"/>
        <xdr:cNvSpPr/>
      </xdr:nvSpPr>
      <xdr:spPr>
        <a:xfrm>
          <a:off x="14541500" y="98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7109</xdr:rowOff>
    </xdr:from>
    <xdr:ext cx="534377" cy="259045"/>
    <xdr:sp macro="" textlink="">
      <xdr:nvSpPr>
        <xdr:cNvPr id="593" name="テキスト ボックス 592"/>
        <xdr:cNvSpPr txBox="1"/>
      </xdr:nvSpPr>
      <xdr:spPr>
        <a:xfrm>
          <a:off x="14325111" y="99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115184</xdr:rowOff>
    </xdr:from>
    <xdr:to>
      <xdr:col>72</xdr:col>
      <xdr:colOff>38100</xdr:colOff>
      <xdr:row>58</xdr:row>
      <xdr:rowOff>45334</xdr:rowOff>
    </xdr:to>
    <xdr:sp macro="" textlink="">
      <xdr:nvSpPr>
        <xdr:cNvPr id="594" name="楕円 593"/>
        <xdr:cNvSpPr/>
      </xdr:nvSpPr>
      <xdr:spPr>
        <a:xfrm>
          <a:off x="13652500" y="9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36461</xdr:rowOff>
    </xdr:from>
    <xdr:ext cx="534377" cy="259045"/>
    <xdr:sp macro="" textlink="">
      <xdr:nvSpPr>
        <xdr:cNvPr id="595" name="テキスト ボックス 594"/>
        <xdr:cNvSpPr txBox="1"/>
      </xdr:nvSpPr>
      <xdr:spPr>
        <a:xfrm>
          <a:off x="13436111" y="99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95646</xdr:rowOff>
    </xdr:from>
    <xdr:to>
      <xdr:col>67</xdr:col>
      <xdr:colOff>101600</xdr:colOff>
      <xdr:row>58</xdr:row>
      <xdr:rowOff>25796</xdr:rowOff>
    </xdr:to>
    <xdr:sp macro="" textlink="">
      <xdr:nvSpPr>
        <xdr:cNvPr id="596" name="楕円 595"/>
        <xdr:cNvSpPr/>
      </xdr:nvSpPr>
      <xdr:spPr>
        <a:xfrm>
          <a:off x="12763500" y="98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16923</xdr:rowOff>
    </xdr:from>
    <xdr:ext cx="534377" cy="259045"/>
    <xdr:sp macro="" textlink="">
      <xdr:nvSpPr>
        <xdr:cNvPr id="597" name="テキスト ボックス 596"/>
        <xdr:cNvSpPr txBox="1"/>
      </xdr:nvSpPr>
      <xdr:spPr>
        <a:xfrm>
          <a:off x="12547111" y="996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7409</xdr:rowOff>
    </xdr:from>
    <xdr:to>
      <xdr:col>85</xdr:col>
      <xdr:colOff>127000</xdr:colOff>
      <xdr:row>79</xdr:row>
      <xdr:rowOff>44431</xdr:rowOff>
    </xdr:to>
    <xdr:cxnSp macro="">
      <xdr:nvCxnSpPr>
        <xdr:cNvPr id="626" name="直線コネクタ 625"/>
        <xdr:cNvCxnSpPr/>
      </xdr:nvCxnSpPr>
      <xdr:spPr>
        <a:xfrm flipV="1">
          <a:off x="15481300" y="13551959"/>
          <a:ext cx="838200" cy="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44431</xdr:rowOff>
    </xdr:from>
    <xdr:to>
      <xdr:col>81</xdr:col>
      <xdr:colOff>50800</xdr:colOff>
      <xdr:row>79</xdr:row>
      <xdr:rowOff>44439</xdr:rowOff>
    </xdr:to>
    <xdr:cxnSp macro="">
      <xdr:nvCxnSpPr>
        <xdr:cNvPr id="629" name="直線コネクタ 628"/>
        <xdr:cNvCxnSpPr/>
      </xdr:nvCxnSpPr>
      <xdr:spPr>
        <a:xfrm flipV="1">
          <a:off x="14592300" y="13588981"/>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44434</xdr:rowOff>
    </xdr:from>
    <xdr:to>
      <xdr:col>76</xdr:col>
      <xdr:colOff>114300</xdr:colOff>
      <xdr:row>79</xdr:row>
      <xdr:rowOff>44439</xdr:rowOff>
    </xdr:to>
    <xdr:cxnSp macro="">
      <xdr:nvCxnSpPr>
        <xdr:cNvPr id="632" name="直線コネクタ 631"/>
        <xdr:cNvCxnSpPr/>
      </xdr:nvCxnSpPr>
      <xdr:spPr>
        <a:xfrm>
          <a:off x="13703300" y="1358898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8792</xdr:rowOff>
    </xdr:from>
    <xdr:to>
      <xdr:col>71</xdr:col>
      <xdr:colOff>177800</xdr:colOff>
      <xdr:row>79</xdr:row>
      <xdr:rowOff>44434</xdr:rowOff>
    </xdr:to>
    <xdr:cxnSp macro="">
      <xdr:nvCxnSpPr>
        <xdr:cNvPr id="635" name="直線コネクタ 634"/>
        <xdr:cNvCxnSpPr/>
      </xdr:nvCxnSpPr>
      <xdr:spPr>
        <a:xfrm>
          <a:off x="12814300" y="13553342"/>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128059</xdr:rowOff>
    </xdr:from>
    <xdr:to>
      <xdr:col>85</xdr:col>
      <xdr:colOff>177800</xdr:colOff>
      <xdr:row>79</xdr:row>
      <xdr:rowOff>58209</xdr:rowOff>
    </xdr:to>
    <xdr:sp macro="" textlink="">
      <xdr:nvSpPr>
        <xdr:cNvPr id="645" name="楕円 644"/>
        <xdr:cNvSpPr/>
      </xdr:nvSpPr>
      <xdr:spPr>
        <a:xfrm>
          <a:off x="16268700" y="135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70432</xdr:rowOff>
    </xdr:from>
    <xdr:ext cx="469744" cy="259045"/>
    <xdr:sp macro="" textlink="">
      <xdr:nvSpPr>
        <xdr:cNvPr id="646" name="災害復旧費該当値テキスト"/>
        <xdr:cNvSpPr txBox="1"/>
      </xdr:nvSpPr>
      <xdr:spPr>
        <a:xfrm>
          <a:off x="16370300" y="134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165081</xdr:rowOff>
    </xdr:from>
    <xdr:to>
      <xdr:col>81</xdr:col>
      <xdr:colOff>101600</xdr:colOff>
      <xdr:row>79</xdr:row>
      <xdr:rowOff>95231</xdr:rowOff>
    </xdr:to>
    <xdr:sp macro="" textlink="">
      <xdr:nvSpPr>
        <xdr:cNvPr id="647" name="楕円 646"/>
        <xdr:cNvSpPr/>
      </xdr:nvSpPr>
      <xdr:spPr>
        <a:xfrm>
          <a:off x="15430500" y="135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86358</xdr:rowOff>
    </xdr:from>
    <xdr:ext cx="249299" cy="259045"/>
    <xdr:sp macro="" textlink="">
      <xdr:nvSpPr>
        <xdr:cNvPr id="648" name="テキスト ボックス 647"/>
        <xdr:cNvSpPr txBox="1"/>
      </xdr:nvSpPr>
      <xdr:spPr>
        <a:xfrm>
          <a:off x="15356650" y="13630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165089</xdr:rowOff>
    </xdr:from>
    <xdr:to>
      <xdr:col>76</xdr:col>
      <xdr:colOff>165100</xdr:colOff>
      <xdr:row>79</xdr:row>
      <xdr:rowOff>95239</xdr:rowOff>
    </xdr:to>
    <xdr:sp macro="" textlink="">
      <xdr:nvSpPr>
        <xdr:cNvPr id="649" name="楕円 648"/>
        <xdr:cNvSpPr/>
      </xdr:nvSpPr>
      <xdr:spPr>
        <a:xfrm>
          <a:off x="1454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86366</xdr:rowOff>
    </xdr:from>
    <xdr:ext cx="249299" cy="259045"/>
    <xdr:sp macro="" textlink="">
      <xdr:nvSpPr>
        <xdr:cNvPr id="650" name="テキスト ボックス 649"/>
        <xdr:cNvSpPr txBox="1"/>
      </xdr:nvSpPr>
      <xdr:spPr>
        <a:xfrm>
          <a:off x="14467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165084</xdr:rowOff>
    </xdr:from>
    <xdr:to>
      <xdr:col>72</xdr:col>
      <xdr:colOff>38100</xdr:colOff>
      <xdr:row>79</xdr:row>
      <xdr:rowOff>95234</xdr:rowOff>
    </xdr:to>
    <xdr:sp macro="" textlink="">
      <xdr:nvSpPr>
        <xdr:cNvPr id="651" name="楕円 650"/>
        <xdr:cNvSpPr/>
      </xdr:nvSpPr>
      <xdr:spPr>
        <a:xfrm>
          <a:off x="13652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86361</xdr:rowOff>
    </xdr:from>
    <xdr:ext cx="249299" cy="259045"/>
    <xdr:sp macro="" textlink="">
      <xdr:nvSpPr>
        <xdr:cNvPr id="652" name="テキスト ボックス 651"/>
        <xdr:cNvSpPr txBox="1"/>
      </xdr:nvSpPr>
      <xdr:spPr>
        <a:xfrm>
          <a:off x="13578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129442</xdr:rowOff>
    </xdr:from>
    <xdr:to>
      <xdr:col>67</xdr:col>
      <xdr:colOff>101600</xdr:colOff>
      <xdr:row>79</xdr:row>
      <xdr:rowOff>59592</xdr:rowOff>
    </xdr:to>
    <xdr:sp macro="" textlink="">
      <xdr:nvSpPr>
        <xdr:cNvPr id="653" name="楕円 652"/>
        <xdr:cNvSpPr/>
      </xdr:nvSpPr>
      <xdr:spPr>
        <a:xfrm>
          <a:off x="12763500" y="13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50719</xdr:rowOff>
    </xdr:from>
    <xdr:ext cx="469744" cy="259045"/>
    <xdr:sp macro="" textlink="">
      <xdr:nvSpPr>
        <xdr:cNvPr id="654" name="テキスト ボックス 653"/>
        <xdr:cNvSpPr txBox="1"/>
      </xdr:nvSpPr>
      <xdr:spPr>
        <a:xfrm>
          <a:off x="12579428" y="135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101081</xdr:rowOff>
    </xdr:from>
    <xdr:to>
      <xdr:col>85</xdr:col>
      <xdr:colOff>127000</xdr:colOff>
      <xdr:row>98</xdr:row>
      <xdr:rowOff>101609</xdr:rowOff>
    </xdr:to>
    <xdr:cxnSp macro="">
      <xdr:nvCxnSpPr>
        <xdr:cNvPr id="683" name="直線コネクタ 682"/>
        <xdr:cNvCxnSpPr/>
      </xdr:nvCxnSpPr>
      <xdr:spPr>
        <a:xfrm>
          <a:off x="15481300" y="16903181"/>
          <a:ext cx="8382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92185</xdr:rowOff>
    </xdr:from>
    <xdr:to>
      <xdr:col>81</xdr:col>
      <xdr:colOff>50800</xdr:colOff>
      <xdr:row>98</xdr:row>
      <xdr:rowOff>101081</xdr:rowOff>
    </xdr:to>
    <xdr:cxnSp macro="">
      <xdr:nvCxnSpPr>
        <xdr:cNvPr id="686" name="直線コネクタ 685"/>
        <xdr:cNvCxnSpPr/>
      </xdr:nvCxnSpPr>
      <xdr:spPr>
        <a:xfrm>
          <a:off x="14592300" y="16894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90667</xdr:rowOff>
    </xdr:from>
    <xdr:to>
      <xdr:col>76</xdr:col>
      <xdr:colOff>114300</xdr:colOff>
      <xdr:row>98</xdr:row>
      <xdr:rowOff>92185</xdr:rowOff>
    </xdr:to>
    <xdr:cxnSp macro="">
      <xdr:nvCxnSpPr>
        <xdr:cNvPr id="689" name="直線コネクタ 688"/>
        <xdr:cNvCxnSpPr/>
      </xdr:nvCxnSpPr>
      <xdr:spPr>
        <a:xfrm>
          <a:off x="13703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85627</xdr:rowOff>
    </xdr:from>
    <xdr:to>
      <xdr:col>71</xdr:col>
      <xdr:colOff>177800</xdr:colOff>
      <xdr:row>98</xdr:row>
      <xdr:rowOff>90667</xdr:rowOff>
    </xdr:to>
    <xdr:cxnSp macro="">
      <xdr:nvCxnSpPr>
        <xdr:cNvPr id="692" name="直線コネクタ 691"/>
        <xdr:cNvCxnSpPr/>
      </xdr:nvCxnSpPr>
      <xdr:spPr>
        <a:xfrm>
          <a:off x="12814300" y="16887727"/>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50809</xdr:rowOff>
    </xdr:from>
    <xdr:to>
      <xdr:col>85</xdr:col>
      <xdr:colOff>177800</xdr:colOff>
      <xdr:row>98</xdr:row>
      <xdr:rowOff>152409</xdr:rowOff>
    </xdr:to>
    <xdr:sp macro="" textlink="">
      <xdr:nvSpPr>
        <xdr:cNvPr id="702" name="楕円 701"/>
        <xdr:cNvSpPr/>
      </xdr:nvSpPr>
      <xdr:spPr>
        <a:xfrm>
          <a:off x="162687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137186</xdr:rowOff>
    </xdr:from>
    <xdr:ext cx="534377" cy="259045"/>
    <xdr:sp macro="" textlink="">
      <xdr:nvSpPr>
        <xdr:cNvPr id="703" name="公債費該当値テキスト"/>
        <xdr:cNvSpPr txBox="1"/>
      </xdr:nvSpPr>
      <xdr:spPr>
        <a:xfrm>
          <a:off x="16370300" y="167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50281</xdr:rowOff>
    </xdr:from>
    <xdr:to>
      <xdr:col>81</xdr:col>
      <xdr:colOff>101600</xdr:colOff>
      <xdr:row>98</xdr:row>
      <xdr:rowOff>151881</xdr:rowOff>
    </xdr:to>
    <xdr:sp macro="" textlink="">
      <xdr:nvSpPr>
        <xdr:cNvPr id="704" name="楕円 703"/>
        <xdr:cNvSpPr/>
      </xdr:nvSpPr>
      <xdr:spPr>
        <a:xfrm>
          <a:off x="15430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143008</xdr:rowOff>
    </xdr:from>
    <xdr:ext cx="534377" cy="259045"/>
    <xdr:sp macro="" textlink="">
      <xdr:nvSpPr>
        <xdr:cNvPr id="705" name="テキスト ボックス 704"/>
        <xdr:cNvSpPr txBox="1"/>
      </xdr:nvSpPr>
      <xdr:spPr>
        <a:xfrm>
          <a:off x="15214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41385</xdr:rowOff>
    </xdr:from>
    <xdr:to>
      <xdr:col>76</xdr:col>
      <xdr:colOff>165100</xdr:colOff>
      <xdr:row>98</xdr:row>
      <xdr:rowOff>142985</xdr:rowOff>
    </xdr:to>
    <xdr:sp macro="" textlink="">
      <xdr:nvSpPr>
        <xdr:cNvPr id="706" name="楕円 705"/>
        <xdr:cNvSpPr/>
      </xdr:nvSpPr>
      <xdr:spPr>
        <a:xfrm>
          <a:off x="14541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134112</xdr:rowOff>
    </xdr:from>
    <xdr:ext cx="534377" cy="259045"/>
    <xdr:sp macro="" textlink="">
      <xdr:nvSpPr>
        <xdr:cNvPr id="707" name="テキスト ボックス 706"/>
        <xdr:cNvSpPr txBox="1"/>
      </xdr:nvSpPr>
      <xdr:spPr>
        <a:xfrm>
          <a:off x="14325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39867</xdr:rowOff>
    </xdr:from>
    <xdr:to>
      <xdr:col>72</xdr:col>
      <xdr:colOff>38100</xdr:colOff>
      <xdr:row>98</xdr:row>
      <xdr:rowOff>141467</xdr:rowOff>
    </xdr:to>
    <xdr:sp macro="" textlink="">
      <xdr:nvSpPr>
        <xdr:cNvPr id="708" name="楕円 707"/>
        <xdr:cNvSpPr/>
      </xdr:nvSpPr>
      <xdr:spPr>
        <a:xfrm>
          <a:off x="13652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132594</xdr:rowOff>
    </xdr:from>
    <xdr:ext cx="534377" cy="259045"/>
    <xdr:sp macro="" textlink="">
      <xdr:nvSpPr>
        <xdr:cNvPr id="709" name="テキスト ボックス 708"/>
        <xdr:cNvSpPr txBox="1"/>
      </xdr:nvSpPr>
      <xdr:spPr>
        <a:xfrm>
          <a:off x="13436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34827</xdr:rowOff>
    </xdr:from>
    <xdr:to>
      <xdr:col>67</xdr:col>
      <xdr:colOff>101600</xdr:colOff>
      <xdr:row>98</xdr:row>
      <xdr:rowOff>136427</xdr:rowOff>
    </xdr:to>
    <xdr:sp macro="" textlink="">
      <xdr:nvSpPr>
        <xdr:cNvPr id="710" name="楕円 709"/>
        <xdr:cNvSpPr/>
      </xdr:nvSpPr>
      <xdr:spPr>
        <a:xfrm>
          <a:off x="12763500" y="168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127554</xdr:rowOff>
    </xdr:from>
    <xdr:ext cx="534377" cy="259045"/>
    <xdr:sp macro="" textlink="">
      <xdr:nvSpPr>
        <xdr:cNvPr id="711" name="テキスト ボックス 710"/>
        <xdr:cNvSpPr txBox="1"/>
      </xdr:nvSpPr>
      <xdr:spPr>
        <a:xfrm>
          <a:off x="12547111" y="169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162377</xdr:rowOff>
    </xdr:from>
    <xdr:to>
      <xdr:col>111</xdr:col>
      <xdr:colOff>177800</xdr:colOff>
      <xdr:row>38</xdr:row>
      <xdr:rowOff>139700</xdr:rowOff>
    </xdr:to>
    <xdr:cxnSp macro="">
      <xdr:nvCxnSpPr>
        <xdr:cNvPr id="741" name="直線コネクタ 740"/>
        <xdr:cNvCxnSpPr/>
      </xdr:nvCxnSpPr>
      <xdr:spPr>
        <a:xfrm>
          <a:off x="20434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162377</xdr:rowOff>
    </xdr:from>
    <xdr:to>
      <xdr:col>107</xdr:col>
      <xdr:colOff>50800</xdr:colOff>
      <xdr:row>38</xdr:row>
      <xdr:rowOff>139700</xdr:rowOff>
    </xdr:to>
    <xdr:cxnSp macro="">
      <xdr:nvCxnSpPr>
        <xdr:cNvPr id="744" name="直線コネクタ 743"/>
        <xdr:cNvCxnSpPr/>
      </xdr:nvCxnSpPr>
      <xdr:spPr>
        <a:xfrm flipV="1">
          <a:off x="19545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153326</xdr:rowOff>
    </xdr:from>
    <xdr:ext cx="378565" cy="259045"/>
    <xdr:sp macro="" textlink="">
      <xdr:nvSpPr>
        <xdr:cNvPr id="746" name="テキスト ボックス 745"/>
        <xdr:cNvSpPr txBox="1"/>
      </xdr:nvSpPr>
      <xdr:spPr>
        <a:xfrm>
          <a:off x="20245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111577</xdr:rowOff>
    </xdr:from>
    <xdr:to>
      <xdr:col>107</xdr:col>
      <xdr:colOff>101600</xdr:colOff>
      <xdr:row>38</xdr:row>
      <xdr:rowOff>41728</xdr:rowOff>
    </xdr:to>
    <xdr:sp macro="" textlink="">
      <xdr:nvSpPr>
        <xdr:cNvPr id="761" name="楕円 760"/>
        <xdr:cNvSpPr/>
      </xdr:nvSpPr>
      <xdr:spPr>
        <a:xfrm>
          <a:off x="20383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58254</xdr:rowOff>
    </xdr:from>
    <xdr:ext cx="469744" cy="259045"/>
    <xdr:sp macro="" textlink="">
      <xdr:nvSpPr>
        <xdr:cNvPr id="762" name="テキスト ボックス 761"/>
        <xdr:cNvSpPr txBox="1"/>
      </xdr:nvSpPr>
      <xdr:spPr>
        <a:xfrm>
          <a:off x="20199428" y="623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衛生費は、簡易水道特別会計繰出金の減少や人吉球磨広域行政組合負担金（ごみ処理場・し尿施設分）の減少などで前年度より</a:t>
          </a:r>
          <a:r>
            <a:rPr kumimoji="1" lang="en-US" altLang="ja-JP" sz="1300">
              <a:latin typeface="ＭＳ Ｐゴシック" panose="020B0600070205080204" pitchFamily="50" charset="-128"/>
              <a:ea typeface="ＭＳ Ｐゴシック" panose="020B0600070205080204" pitchFamily="50" charset="-128"/>
            </a:rPr>
            <a:t>4,641</a:t>
          </a:r>
          <a:r>
            <a:rPr kumimoji="1" lang="ja-JP" altLang="en-US" sz="1300">
              <a:latin typeface="ＭＳ Ｐゴシック" panose="020B0600070205080204" pitchFamily="50" charset="-128"/>
              <a:ea typeface="ＭＳ Ｐゴシック" panose="020B0600070205080204" pitchFamily="50" charset="-128"/>
            </a:rPr>
            <a:t>円減少し住民一人当たり</a:t>
          </a:r>
          <a:r>
            <a:rPr kumimoji="1" lang="en-US" altLang="ja-JP" sz="1300">
              <a:latin typeface="ＭＳ Ｐゴシック" panose="020B0600070205080204" pitchFamily="50" charset="-128"/>
              <a:ea typeface="ＭＳ Ｐゴシック" panose="020B0600070205080204" pitchFamily="50" charset="-128"/>
            </a:rPr>
            <a:t>49,622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54,578</a:t>
          </a:r>
          <a:r>
            <a:rPr kumimoji="1" lang="ja-JP" altLang="en-US" sz="1300">
              <a:latin typeface="ＭＳ Ｐゴシック" panose="020B0600070205080204" pitchFamily="50" charset="-128"/>
              <a:ea typeface="ＭＳ Ｐゴシック" panose="020B0600070205080204" pitchFamily="50" charset="-128"/>
            </a:rPr>
            <a:t>円低い状況にある。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土木費は、前年度と比較すると村道八ツ田井沢線（権現橋）橋梁補修工事、観音橋護岸工事、深水地区里道改良工事などが完了し、住民一人当たり</a:t>
          </a:r>
          <a:r>
            <a:rPr kumimoji="1" lang="en-US" altLang="ja-JP" sz="1300">
              <a:latin typeface="ＭＳ Ｐゴシック" panose="020B0600070205080204" pitchFamily="50" charset="-128"/>
              <a:ea typeface="ＭＳ Ｐゴシック" panose="020B0600070205080204" pitchFamily="50" charset="-128"/>
            </a:rPr>
            <a:t>23,934</a:t>
          </a:r>
          <a:r>
            <a:rPr kumimoji="1" lang="ja-JP" altLang="en-US" sz="1300">
              <a:latin typeface="ＭＳ Ｐゴシック" panose="020B0600070205080204" pitchFamily="50" charset="-128"/>
              <a:ea typeface="ＭＳ Ｐゴシック" panose="020B0600070205080204" pitchFamily="50" charset="-128"/>
            </a:rPr>
            <a:t>円減少した。類似団体平均と比較すると、住民一人当たりでは</a:t>
          </a:r>
          <a:r>
            <a:rPr kumimoji="1" lang="en-US" altLang="ja-JP" sz="1300">
              <a:latin typeface="ＭＳ Ｐゴシック" panose="020B0600070205080204" pitchFamily="50" charset="-128"/>
              <a:ea typeface="ＭＳ Ｐゴシック" panose="020B0600070205080204" pitchFamily="50" charset="-128"/>
            </a:rPr>
            <a:t>102,243</a:t>
          </a:r>
          <a:r>
            <a:rPr kumimoji="1" lang="ja-JP" altLang="en-US" sz="1300">
              <a:latin typeface="ＭＳ Ｐゴシック" panose="020B0600070205080204" pitchFamily="50" charset="-128"/>
              <a:ea typeface="ＭＳ Ｐゴシック" panose="020B0600070205080204" pitchFamily="50" charset="-128"/>
            </a:rPr>
            <a:t>円低い</a:t>
          </a:r>
          <a:r>
            <a:rPr kumimoji="1" lang="en-US" altLang="ja-JP" sz="1300">
              <a:latin typeface="ＭＳ Ｐゴシック" panose="020B0600070205080204" pitchFamily="50" charset="-128"/>
              <a:ea typeface="ＭＳ Ｐゴシック" panose="020B0600070205080204" pitchFamily="50" charset="-128"/>
            </a:rPr>
            <a:t>42,144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教育費は、学校共同調理場改修工事や北小学校屋外運動場改修工事、中学校教室等ＬＥＤ証明取替工事等が完了し、昨年度より</a:t>
          </a:r>
          <a:r>
            <a:rPr kumimoji="1" lang="en-US" altLang="ja-JP" sz="1300">
              <a:latin typeface="ＭＳ Ｐゴシック" panose="020B0600070205080204" pitchFamily="50" charset="-128"/>
              <a:ea typeface="ＭＳ Ｐゴシック" panose="020B0600070205080204" pitchFamily="50" charset="-128"/>
            </a:rPr>
            <a:t>4,965</a:t>
          </a:r>
          <a:r>
            <a:rPr kumimoji="1" lang="ja-JP" altLang="en-US" sz="1300">
              <a:latin typeface="ＭＳ Ｐゴシック" panose="020B0600070205080204" pitchFamily="50" charset="-128"/>
              <a:ea typeface="ＭＳ Ｐゴシック" panose="020B0600070205080204" pitchFamily="50" charset="-128"/>
            </a:rPr>
            <a:t>円減少し、類似団体平均より</a:t>
          </a:r>
          <a:r>
            <a:rPr kumimoji="1" lang="en-US" altLang="ja-JP" sz="1300">
              <a:latin typeface="ＭＳ Ｐゴシック" panose="020B0600070205080204" pitchFamily="50" charset="-128"/>
              <a:ea typeface="ＭＳ Ｐゴシック" panose="020B0600070205080204" pitchFamily="50" charset="-128"/>
            </a:rPr>
            <a:t>16,065</a:t>
          </a:r>
          <a:r>
            <a:rPr kumimoji="1" lang="ja-JP" altLang="en-US" sz="1300">
              <a:latin typeface="ＭＳ Ｐゴシック" panose="020B0600070205080204" pitchFamily="50" charset="-128"/>
              <a:ea typeface="ＭＳ Ｐゴシック" panose="020B0600070205080204" pitchFamily="50" charset="-128"/>
            </a:rPr>
            <a:t>円低いく、住民一人当たり</a:t>
          </a:r>
          <a:r>
            <a:rPr kumimoji="1" lang="en-US" altLang="ja-JP" sz="1300">
              <a:latin typeface="ＭＳ Ｐゴシック" panose="020B0600070205080204" pitchFamily="50" charset="-128"/>
              <a:ea typeface="ＭＳ Ｐゴシック" panose="020B0600070205080204" pitchFamily="50" charset="-128"/>
            </a:rPr>
            <a:t>106,370</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年度より毎年取り崩しを行っており、</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年連続で実質単年度収支が赤字となっている。これは、村道改修工事や学校共同調理場改修工事等の大型事業による財源不足や災害復旧費の増加が要因である。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事業見直しを行い、健全な財政運営に努めていく。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財政調整基金は、災害等不測の事態に備えるため必要であり、国債売却益等が出た場合には積立を行っていく予定である。</a:t>
          </a:r>
          <a:endParaRPr kumimoji="1" lang="en-US" altLang="ja-JP" sz="13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年度にかけ、簡易水道の工事にかかる起債償還額が増加するため、繰出金も増加すると見込まれる。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簡易水道特別会計、農業集落排水特別会計共に、独立採算の原則に立ち返り、健全化を図る必要がある。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40_&#30456;&#33391;&#26449;/&#12304;&#36001;&#25919;&#29366;&#27841;&#36039;&#26009;&#38598;&#12305;_435104_&#30456;&#33391;&#26449;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95298</v>
          </cell>
          <cell r="F3">
            <v>333013</v>
          </cell>
        </row>
        <row r="5">
          <cell r="A5" t="str">
            <v xml:space="preserve"> H27</v>
          </cell>
          <cell r="D5">
            <v>45282</v>
          </cell>
          <cell r="F5">
            <v>280458</v>
          </cell>
        </row>
        <row r="7">
          <cell r="A7" t="str">
            <v xml:space="preserve"> H28</v>
          </cell>
          <cell r="D7">
            <v>84362</v>
          </cell>
          <cell r="F7">
            <v>291945</v>
          </cell>
        </row>
        <row r="9">
          <cell r="A9" t="str">
            <v xml:space="preserve"> H29</v>
          </cell>
          <cell r="D9">
            <v>134901</v>
          </cell>
          <cell r="F9">
            <v>291173</v>
          </cell>
        </row>
        <row r="11">
          <cell r="A11" t="str">
            <v xml:space="preserve"> H30</v>
          </cell>
          <cell r="D11">
            <v>92228</v>
          </cell>
          <cell r="F11">
            <v>271581</v>
          </cell>
        </row>
        <row r="18">
          <cell r="B18" t="str">
            <v>H26</v>
          </cell>
          <cell r="C18" t="str">
            <v>H27</v>
          </cell>
          <cell r="D18" t="str">
            <v>H28</v>
          </cell>
          <cell r="E18" t="str">
            <v>H29</v>
          </cell>
          <cell r="F18" t="str">
            <v>H30</v>
          </cell>
        </row>
        <row r="19">
          <cell r="A19" t="str">
            <v>実質収支額</v>
          </cell>
          <cell r="B19">
            <v>6</v>
          </cell>
          <cell r="C19">
            <v>4.8</v>
          </cell>
          <cell r="D19">
            <v>3.79</v>
          </cell>
          <cell r="E19">
            <v>4.32</v>
          </cell>
          <cell r="F19">
            <v>4.04</v>
          </cell>
        </row>
        <row r="20">
          <cell r="A20" t="str">
            <v>財政調整基金残高</v>
          </cell>
          <cell r="B20">
            <v>58.04</v>
          </cell>
          <cell r="C20">
            <v>66.33</v>
          </cell>
          <cell r="D20">
            <v>66.180000000000007</v>
          </cell>
          <cell r="E20">
            <v>66.28</v>
          </cell>
          <cell r="F20">
            <v>58.85</v>
          </cell>
        </row>
        <row r="21">
          <cell r="A21" t="str">
            <v>実質単年度収支</v>
          </cell>
          <cell r="B21">
            <v>2.85</v>
          </cell>
          <cell r="C21">
            <v>8.77</v>
          </cell>
          <cell r="D21">
            <v>-2.71</v>
          </cell>
          <cell r="E21">
            <v>-2.4900000000000002</v>
          </cell>
          <cell r="F21">
            <v>-8.5500000000000007</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相良村後期高齢者医療特別会計</v>
          </cell>
          <cell r="B31" t="e">
            <v>#N/A</v>
          </cell>
          <cell r="C31">
            <v>0.03</v>
          </cell>
          <cell r="D31" t="e">
            <v>#N/A</v>
          </cell>
          <cell r="E31">
            <v>0.01</v>
          </cell>
          <cell r="F31" t="e">
            <v>#N/A</v>
          </cell>
          <cell r="G31">
            <v>0.02</v>
          </cell>
          <cell r="H31" t="e">
            <v>#N/A</v>
          </cell>
          <cell r="I31">
            <v>0.02</v>
          </cell>
          <cell r="J31" t="e">
            <v>#N/A</v>
          </cell>
          <cell r="K31">
            <v>0.03</v>
          </cell>
        </row>
        <row r="32">
          <cell r="A32" t="str">
            <v>相良村農業集落排水特別会計</v>
          </cell>
          <cell r="B32" t="e">
            <v>#N/A</v>
          </cell>
          <cell r="C32">
            <v>0.14000000000000001</v>
          </cell>
          <cell r="D32" t="e">
            <v>#N/A</v>
          </cell>
          <cell r="E32">
            <v>0</v>
          </cell>
          <cell r="F32" t="e">
            <v>#N/A</v>
          </cell>
          <cell r="G32">
            <v>0.2</v>
          </cell>
          <cell r="H32" t="e">
            <v>#N/A</v>
          </cell>
          <cell r="I32">
            <v>0.22</v>
          </cell>
          <cell r="J32" t="e">
            <v>#N/A</v>
          </cell>
          <cell r="K32">
            <v>0.22</v>
          </cell>
        </row>
        <row r="33">
          <cell r="A33" t="str">
            <v>相良村簡易水道特別会計</v>
          </cell>
          <cell r="B33" t="e">
            <v>#N/A</v>
          </cell>
          <cell r="C33">
            <v>0.09</v>
          </cell>
          <cell r="D33" t="e">
            <v>#N/A</v>
          </cell>
          <cell r="E33">
            <v>0</v>
          </cell>
          <cell r="F33" t="e">
            <v>#N/A</v>
          </cell>
          <cell r="G33">
            <v>0.11</v>
          </cell>
          <cell r="H33" t="e">
            <v>#N/A</v>
          </cell>
          <cell r="I33">
            <v>0.12</v>
          </cell>
          <cell r="J33" t="e">
            <v>#N/A</v>
          </cell>
          <cell r="K33">
            <v>0.25</v>
          </cell>
        </row>
        <row r="34">
          <cell r="A34" t="str">
            <v>相良村国民健康保険特別会計</v>
          </cell>
          <cell r="B34" t="e">
            <v>#N/A</v>
          </cell>
          <cell r="C34">
            <v>3.16</v>
          </cell>
          <cell r="D34" t="e">
            <v>#N/A</v>
          </cell>
          <cell r="E34">
            <v>2.57</v>
          </cell>
          <cell r="F34" t="e">
            <v>#N/A</v>
          </cell>
          <cell r="G34">
            <v>2.99</v>
          </cell>
          <cell r="H34" t="e">
            <v>#N/A</v>
          </cell>
          <cell r="I34">
            <v>3</v>
          </cell>
          <cell r="J34" t="e">
            <v>#N/A</v>
          </cell>
          <cell r="K34">
            <v>1.24</v>
          </cell>
        </row>
        <row r="35">
          <cell r="A35" t="str">
            <v>相良村介護保険特別会計</v>
          </cell>
          <cell r="B35" t="e">
            <v>#N/A</v>
          </cell>
          <cell r="C35">
            <v>1.85</v>
          </cell>
          <cell r="D35" t="e">
            <v>#N/A</v>
          </cell>
          <cell r="E35">
            <v>1.66</v>
          </cell>
          <cell r="F35" t="e">
            <v>#N/A</v>
          </cell>
          <cell r="G35">
            <v>2.86</v>
          </cell>
          <cell r="H35" t="e">
            <v>#N/A</v>
          </cell>
          <cell r="I35">
            <v>3.37</v>
          </cell>
          <cell r="J35" t="e">
            <v>#N/A</v>
          </cell>
          <cell r="K35">
            <v>3.18</v>
          </cell>
        </row>
        <row r="36">
          <cell r="A36" t="str">
            <v>一般会計</v>
          </cell>
          <cell r="B36" t="e">
            <v>#N/A</v>
          </cell>
          <cell r="C36">
            <v>5.99</v>
          </cell>
          <cell r="D36" t="e">
            <v>#N/A</v>
          </cell>
          <cell r="E36">
            <v>4.79</v>
          </cell>
          <cell r="F36" t="e">
            <v>#N/A</v>
          </cell>
          <cell r="G36">
            <v>3.78</v>
          </cell>
          <cell r="H36" t="e">
            <v>#N/A</v>
          </cell>
          <cell r="I36">
            <v>4.3099999999999996</v>
          </cell>
          <cell r="J36" t="e">
            <v>#N/A</v>
          </cell>
          <cell r="K36">
            <v>4.04</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404</v>
          </cell>
          <cell r="G42">
            <v>378</v>
          </cell>
          <cell r="J42">
            <v>376</v>
          </cell>
          <cell r="M42">
            <v>344</v>
          </cell>
          <cell r="P42">
            <v>318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28</v>
          </cell>
          <cell r="E45">
            <v>27</v>
          </cell>
          <cell r="H45">
            <v>29</v>
          </cell>
          <cell r="K45">
            <v>18</v>
          </cell>
          <cell r="N45">
            <v>22</v>
          </cell>
        </row>
        <row r="46">
          <cell r="A46" t="str">
            <v>公営企業債の元利償還金に対する繰入金</v>
          </cell>
          <cell r="B46">
            <v>229</v>
          </cell>
          <cell r="E46">
            <v>216</v>
          </cell>
          <cell r="H46">
            <v>223</v>
          </cell>
          <cell r="K46">
            <v>198</v>
          </cell>
          <cell r="N46">
            <v>172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329</v>
          </cell>
          <cell r="E49">
            <v>309</v>
          </cell>
          <cell r="H49">
            <v>302</v>
          </cell>
          <cell r="K49">
            <v>274</v>
          </cell>
          <cell r="N49">
            <v>269</v>
          </cell>
        </row>
        <row r="50">
          <cell r="A50" t="str">
            <v>実質公債費比率の分子</v>
          </cell>
          <cell r="B50" t="e">
            <v>#N/A</v>
          </cell>
          <cell r="C50">
            <v>182</v>
          </cell>
          <cell r="D50" t="e">
            <v>#N/A</v>
          </cell>
          <cell r="E50" t="e">
            <v>#N/A</v>
          </cell>
          <cell r="F50">
            <v>174</v>
          </cell>
          <cell r="G50" t="e">
            <v>#N/A</v>
          </cell>
          <cell r="H50" t="e">
            <v>#N/A</v>
          </cell>
          <cell r="I50">
            <v>178</v>
          </cell>
          <cell r="J50" t="e">
            <v>#N/A</v>
          </cell>
          <cell r="K50" t="e">
            <v>#N/A</v>
          </cell>
          <cell r="L50">
            <v>146</v>
          </cell>
          <cell r="M50" t="e">
            <v>#N/A</v>
          </cell>
          <cell r="N50" t="e">
            <v>#N/A</v>
          </cell>
          <cell r="O50">
            <v>145</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2781</v>
          </cell>
          <cell r="G56">
            <v>2713</v>
          </cell>
          <cell r="J56">
            <v>2685</v>
          </cell>
          <cell r="M56">
            <v>2929</v>
          </cell>
          <cell r="P56">
            <v>2943</v>
          </cell>
        </row>
        <row r="57">
          <cell r="A57" t="str">
            <v>充当可能特定歳入</v>
          </cell>
          <cell r="D57">
            <v>213</v>
          </cell>
          <cell r="G57">
            <v>183</v>
          </cell>
          <cell r="J57">
            <v>163</v>
          </cell>
          <cell r="M57">
            <v>154</v>
          </cell>
          <cell r="P57">
            <v>151</v>
          </cell>
        </row>
        <row r="58">
          <cell r="A58" t="str">
            <v>充当可能基金</v>
          </cell>
          <cell r="D58">
            <v>1697</v>
          </cell>
          <cell r="G58">
            <v>2020</v>
          </cell>
          <cell r="J58">
            <v>2010</v>
          </cell>
          <cell r="M58">
            <v>1859</v>
          </cell>
          <cell r="P58">
            <v>1737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443</v>
          </cell>
          <cell r="E62">
            <v>488</v>
          </cell>
          <cell r="H62">
            <v>590</v>
          </cell>
          <cell r="K62">
            <v>580</v>
          </cell>
          <cell r="N62">
            <v>558</v>
          </cell>
        </row>
        <row r="63">
          <cell r="A63" t="str">
            <v>組合等負担等見込額</v>
          </cell>
          <cell r="B63">
            <v>159</v>
          </cell>
          <cell r="E63">
            <v>126</v>
          </cell>
          <cell r="H63">
            <v>110</v>
          </cell>
          <cell r="K63">
            <v>119</v>
          </cell>
          <cell r="N63">
            <v>106</v>
          </cell>
        </row>
        <row r="64">
          <cell r="A64" t="str">
            <v>公営企業債等繰入見込額</v>
          </cell>
          <cell r="B64">
            <v>1917</v>
          </cell>
          <cell r="E64">
            <v>1752</v>
          </cell>
          <cell r="H64">
            <v>1607</v>
          </cell>
          <cell r="K64">
            <v>1514</v>
          </cell>
          <cell r="N64">
            <v>1355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2937</v>
          </cell>
          <cell r="E66">
            <v>2867</v>
          </cell>
          <cell r="H66">
            <v>2859</v>
          </cell>
          <cell r="K66">
            <v>3073</v>
          </cell>
          <cell r="N66">
            <v>3147</v>
          </cell>
        </row>
        <row r="67">
          <cell r="A67" t="str">
            <v>将来負担比率の分子</v>
          </cell>
          <cell r="B67" t="e">
            <v>#N/A</v>
          </cell>
          <cell r="C67">
            <v>764</v>
          </cell>
          <cell r="D67" t="e">
            <v>#N/A</v>
          </cell>
          <cell r="E67" t="e">
            <v>#N/A</v>
          </cell>
          <cell r="F67">
            <v>317</v>
          </cell>
          <cell r="G67" t="e">
            <v>#N/A</v>
          </cell>
          <cell r="H67" t="e">
            <v>#N/A</v>
          </cell>
          <cell r="I67">
            <v>308</v>
          </cell>
          <cell r="J67" t="e">
            <v>#N/A</v>
          </cell>
          <cell r="K67" t="e">
            <v>#N/A</v>
          </cell>
          <cell r="L67">
            <v>345</v>
          </cell>
          <cell r="M67" t="e">
            <v>#N/A</v>
          </cell>
          <cell r="N67" t="e">
            <v>#N/A</v>
          </cell>
          <cell r="O67">
            <v>335</v>
          </cell>
          <cell r="P67" t="e">
            <v>#N/A</v>
          </cell>
        </row>
        <row r="71">
          <cell r="B71" t="str">
            <v>H28</v>
          </cell>
          <cell r="C71" t="str">
            <v>H29</v>
          </cell>
          <cell r="D71" t="str">
            <v>H30</v>
          </cell>
        </row>
        <row r="72">
          <cell r="A72" t="str">
            <v>財政調整基金</v>
          </cell>
          <cell r="B72">
            <v>1464</v>
          </cell>
          <cell r="C72">
            <v>1404</v>
          </cell>
          <cell r="D72">
            <v>1232</v>
          </cell>
        </row>
        <row r="73">
          <cell r="A73" t="str">
            <v>減債基金</v>
          </cell>
          <cell r="B73">
            <v>52</v>
          </cell>
          <cell r="C73">
            <v>52</v>
          </cell>
          <cell r="D73">
            <v>52</v>
          </cell>
        </row>
        <row r="74">
          <cell r="A74" t="str">
            <v>その他特定目的基金</v>
          </cell>
          <cell r="B74">
            <v>272</v>
          </cell>
          <cell r="C74">
            <v>274</v>
          </cell>
          <cell r="D74">
            <v>306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3560496</v>
      </c>
      <c r="BO4" s="96"/>
      <c r="BP4" s="96"/>
      <c r="BQ4" s="96"/>
      <c r="BR4" s="96"/>
      <c r="BS4" s="96"/>
      <c r="BT4" s="96"/>
      <c r="BU4" s="97"/>
      <c r="BV4" s="95">
        <v>3647141</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4</v>
      </c>
      <c r="CU4" s="102"/>
      <c r="CV4" s="102"/>
      <c r="CW4" s="102"/>
      <c r="CX4" s="102"/>
      <c r="CY4" s="102"/>
      <c r="CZ4" s="102"/>
      <c r="DA4" s="103"/>
      <c r="DB4" s="101">
        <v>4.3</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34</v>
      </c>
      <c r="AV5" s="113"/>
      <c r="AW5" s="113"/>
      <c r="AX5" s="113"/>
      <c r="AY5" s="114" t="s">
        <v>35</v>
      </c>
      <c r="AZ5" s="115"/>
      <c r="BA5" s="115"/>
      <c r="BB5" s="115"/>
      <c r="BC5" s="115"/>
      <c r="BD5" s="115"/>
      <c r="BE5" s="115"/>
      <c r="BF5" s="115"/>
      <c r="BG5" s="115"/>
      <c r="BH5" s="115"/>
      <c r="BI5" s="115"/>
      <c r="BJ5" s="115"/>
      <c r="BK5" s="115"/>
      <c r="BL5" s="115"/>
      <c r="BM5" s="116"/>
      <c r="BN5" s="117">
        <v>3381751</v>
      </c>
      <c r="BO5" s="118"/>
      <c r="BP5" s="118"/>
      <c r="BQ5" s="118"/>
      <c r="BR5" s="118"/>
      <c r="BS5" s="118"/>
      <c r="BT5" s="118"/>
      <c r="BU5" s="119"/>
      <c r="BV5" s="117">
        <v>3542165</v>
      </c>
      <c r="BW5" s="118"/>
      <c r="BX5" s="118"/>
      <c r="BY5" s="118"/>
      <c r="BZ5" s="118"/>
      <c r="CA5" s="118"/>
      <c r="CB5" s="118"/>
      <c r="CC5" s="119"/>
      <c r="CD5" s="120" t="s">
        <v>36</v>
      </c>
      <c r="CE5" s="121"/>
      <c r="CF5" s="121"/>
      <c r="CG5" s="121"/>
      <c r="CH5" s="121"/>
      <c r="CI5" s="121"/>
      <c r="CJ5" s="121"/>
      <c r="CK5" s="121"/>
      <c r="CL5" s="121"/>
      <c r="CM5" s="121"/>
      <c r="CN5" s="121"/>
      <c r="CO5" s="121"/>
      <c r="CP5" s="121"/>
      <c r="CQ5" s="121"/>
      <c r="CR5" s="121"/>
      <c r="CS5" s="122"/>
      <c r="CT5" s="123">
        <v>90.3</v>
      </c>
      <c r="CU5" s="124"/>
      <c r="CV5" s="124"/>
      <c r="CW5" s="124"/>
      <c r="CX5" s="124"/>
      <c r="CY5" s="124"/>
      <c r="CZ5" s="124"/>
      <c r="DA5" s="125"/>
      <c r="DB5" s="123">
        <v>90.3</v>
      </c>
      <c r="DC5" s="124"/>
      <c r="DD5" s="124"/>
      <c r="DE5" s="124"/>
      <c r="DF5" s="124"/>
      <c r="DG5" s="124"/>
      <c r="DH5" s="124"/>
      <c r="DI5" s="125"/>
      <c r="DJ5" s="64"/>
      <c r="DK5" s="64"/>
      <c r="DL5" s="64"/>
      <c r="DM5" s="64"/>
      <c r="DN5" s="64"/>
      <c r="DO5" s="64"/>
    </row>
    <row r="6" spans="1:119" ht="18.75" customHeight="1" x14ac:dyDescent="0.15">
      <c r="A6" s="66"/>
      <c r="B6" s="126" t="s">
        <v>37</v>
      </c>
      <c r="C6" s="127"/>
      <c r="D6" s="127"/>
      <c r="E6" s="128"/>
      <c r="F6" s="128"/>
      <c r="G6" s="128"/>
      <c r="H6" s="128"/>
      <c r="I6" s="128"/>
      <c r="J6" s="128"/>
      <c r="K6" s="128"/>
      <c r="L6" s="128" t="s">
        <v>38</v>
      </c>
      <c r="M6" s="128"/>
      <c r="N6" s="128"/>
      <c r="O6" s="128"/>
      <c r="P6" s="128"/>
      <c r="Q6" s="128"/>
      <c r="R6" s="129"/>
      <c r="S6" s="129"/>
      <c r="T6" s="129"/>
      <c r="U6" s="129"/>
      <c r="V6" s="130"/>
      <c r="W6" s="131" t="s">
        <v>39</v>
      </c>
      <c r="X6" s="132"/>
      <c r="Y6" s="132"/>
      <c r="Z6" s="132"/>
      <c r="AA6" s="132"/>
      <c r="AB6" s="127"/>
      <c r="AC6" s="133" t="s">
        <v>40</v>
      </c>
      <c r="AD6" s="134"/>
      <c r="AE6" s="134"/>
      <c r="AF6" s="134"/>
      <c r="AG6" s="134"/>
      <c r="AH6" s="134"/>
      <c r="AI6" s="134"/>
      <c r="AJ6" s="134"/>
      <c r="AK6" s="134"/>
      <c r="AL6" s="135"/>
      <c r="AM6" s="109" t="s">
        <v>41</v>
      </c>
      <c r="AN6" s="110"/>
      <c r="AO6" s="110"/>
      <c r="AP6" s="110"/>
      <c r="AQ6" s="110"/>
      <c r="AR6" s="110"/>
      <c r="AS6" s="110"/>
      <c r="AT6" s="111"/>
      <c r="AU6" s="112" t="s">
        <v>34</v>
      </c>
      <c r="AV6" s="113"/>
      <c r="AW6" s="113"/>
      <c r="AX6" s="113"/>
      <c r="AY6" s="114" t="s">
        <v>42</v>
      </c>
      <c r="AZ6" s="115"/>
      <c r="BA6" s="115"/>
      <c r="BB6" s="115"/>
      <c r="BC6" s="115"/>
      <c r="BD6" s="115"/>
      <c r="BE6" s="115"/>
      <c r="BF6" s="115"/>
      <c r="BG6" s="115"/>
      <c r="BH6" s="115"/>
      <c r="BI6" s="115"/>
      <c r="BJ6" s="115"/>
      <c r="BK6" s="115"/>
      <c r="BL6" s="115"/>
      <c r="BM6" s="116"/>
      <c r="BN6" s="117">
        <v>178745</v>
      </c>
      <c r="BO6" s="118"/>
      <c r="BP6" s="118"/>
      <c r="BQ6" s="118"/>
      <c r="BR6" s="118"/>
      <c r="BS6" s="118"/>
      <c r="BT6" s="118"/>
      <c r="BU6" s="119"/>
      <c r="BV6" s="117">
        <v>104976</v>
      </c>
      <c r="BW6" s="118"/>
      <c r="BX6" s="118"/>
      <c r="BY6" s="118"/>
      <c r="BZ6" s="118"/>
      <c r="CA6" s="118"/>
      <c r="CB6" s="118"/>
      <c r="CC6" s="119"/>
      <c r="CD6" s="120" t="s">
        <v>43</v>
      </c>
      <c r="CE6" s="121"/>
      <c r="CF6" s="121"/>
      <c r="CG6" s="121"/>
      <c r="CH6" s="121"/>
      <c r="CI6" s="121"/>
      <c r="CJ6" s="121"/>
      <c r="CK6" s="121"/>
      <c r="CL6" s="121"/>
      <c r="CM6" s="121"/>
      <c r="CN6" s="121"/>
      <c r="CO6" s="121"/>
      <c r="CP6" s="121"/>
      <c r="CQ6" s="121"/>
      <c r="CR6" s="121"/>
      <c r="CS6" s="122"/>
      <c r="CT6" s="136">
        <v>93.8</v>
      </c>
      <c r="CU6" s="137"/>
      <c r="CV6" s="137"/>
      <c r="CW6" s="137"/>
      <c r="CX6" s="137"/>
      <c r="CY6" s="137"/>
      <c r="CZ6" s="137"/>
      <c r="DA6" s="138"/>
      <c r="DB6" s="136">
        <v>94</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44</v>
      </c>
      <c r="AN7" s="110"/>
      <c r="AO7" s="110"/>
      <c r="AP7" s="110"/>
      <c r="AQ7" s="110"/>
      <c r="AR7" s="110"/>
      <c r="AS7" s="110"/>
      <c r="AT7" s="111"/>
      <c r="AU7" s="112" t="s">
        <v>34</v>
      </c>
      <c r="AV7" s="113"/>
      <c r="AW7" s="113"/>
      <c r="AX7" s="113"/>
      <c r="AY7" s="114" t="s">
        <v>45</v>
      </c>
      <c r="AZ7" s="115"/>
      <c r="BA7" s="115"/>
      <c r="BB7" s="115"/>
      <c r="BC7" s="115"/>
      <c r="BD7" s="115"/>
      <c r="BE7" s="115"/>
      <c r="BF7" s="115"/>
      <c r="BG7" s="115"/>
      <c r="BH7" s="115"/>
      <c r="BI7" s="115"/>
      <c r="BJ7" s="115"/>
      <c r="BK7" s="115"/>
      <c r="BL7" s="115"/>
      <c r="BM7" s="116"/>
      <c r="BN7" s="117">
        <v>94151</v>
      </c>
      <c r="BO7" s="118"/>
      <c r="BP7" s="118"/>
      <c r="BQ7" s="118"/>
      <c r="BR7" s="118"/>
      <c r="BS7" s="118"/>
      <c r="BT7" s="118"/>
      <c r="BU7" s="119"/>
      <c r="BV7" s="117">
        <v>13567</v>
      </c>
      <c r="BW7" s="118"/>
      <c r="BX7" s="118"/>
      <c r="BY7" s="118"/>
      <c r="BZ7" s="118"/>
      <c r="CA7" s="118"/>
      <c r="CB7" s="118"/>
      <c r="CC7" s="119"/>
      <c r="CD7" s="120" t="s">
        <v>46</v>
      </c>
      <c r="CE7" s="121"/>
      <c r="CF7" s="121"/>
      <c r="CG7" s="121"/>
      <c r="CH7" s="121"/>
      <c r="CI7" s="121"/>
      <c r="CJ7" s="121"/>
      <c r="CK7" s="121"/>
      <c r="CL7" s="121"/>
      <c r="CM7" s="121"/>
      <c r="CN7" s="121"/>
      <c r="CO7" s="121"/>
      <c r="CP7" s="121"/>
      <c r="CQ7" s="121"/>
      <c r="CR7" s="121"/>
      <c r="CS7" s="122"/>
      <c r="CT7" s="117">
        <v>2093086</v>
      </c>
      <c r="CU7" s="118"/>
      <c r="CV7" s="118"/>
      <c r="CW7" s="118"/>
      <c r="CX7" s="118"/>
      <c r="CY7" s="118"/>
      <c r="CZ7" s="118"/>
      <c r="DA7" s="119"/>
      <c r="DB7" s="117">
        <v>2118033</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47</v>
      </c>
      <c r="AN8" s="110"/>
      <c r="AO8" s="110"/>
      <c r="AP8" s="110"/>
      <c r="AQ8" s="110"/>
      <c r="AR8" s="110"/>
      <c r="AS8" s="110"/>
      <c r="AT8" s="111"/>
      <c r="AU8" s="112" t="s">
        <v>48</v>
      </c>
      <c r="AV8" s="113"/>
      <c r="AW8" s="113"/>
      <c r="AX8" s="113"/>
      <c r="AY8" s="114" t="s">
        <v>49</v>
      </c>
      <c r="AZ8" s="115"/>
      <c r="BA8" s="115"/>
      <c r="BB8" s="115"/>
      <c r="BC8" s="115"/>
      <c r="BD8" s="115"/>
      <c r="BE8" s="115"/>
      <c r="BF8" s="115"/>
      <c r="BG8" s="115"/>
      <c r="BH8" s="115"/>
      <c r="BI8" s="115"/>
      <c r="BJ8" s="115"/>
      <c r="BK8" s="115"/>
      <c r="BL8" s="115"/>
      <c r="BM8" s="116"/>
      <c r="BN8" s="117">
        <v>84594</v>
      </c>
      <c r="BO8" s="118"/>
      <c r="BP8" s="118"/>
      <c r="BQ8" s="118"/>
      <c r="BR8" s="118"/>
      <c r="BS8" s="118"/>
      <c r="BT8" s="118"/>
      <c r="BU8" s="119"/>
      <c r="BV8" s="117">
        <v>91409</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0.19</v>
      </c>
      <c r="CU8" s="153"/>
      <c r="CV8" s="153"/>
      <c r="CW8" s="153"/>
      <c r="CX8" s="153"/>
      <c r="CY8" s="153"/>
      <c r="CZ8" s="153"/>
      <c r="DA8" s="154"/>
      <c r="DB8" s="152">
        <v>0.18</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4468</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34</v>
      </c>
      <c r="AV9" s="113"/>
      <c r="AW9" s="113"/>
      <c r="AX9" s="113"/>
      <c r="AY9" s="114" t="s">
        <v>55</v>
      </c>
      <c r="AZ9" s="115"/>
      <c r="BA9" s="115"/>
      <c r="BB9" s="115"/>
      <c r="BC9" s="115"/>
      <c r="BD9" s="115"/>
      <c r="BE9" s="115"/>
      <c r="BF9" s="115"/>
      <c r="BG9" s="115"/>
      <c r="BH9" s="115"/>
      <c r="BI9" s="115"/>
      <c r="BJ9" s="115"/>
      <c r="BK9" s="115"/>
      <c r="BL9" s="115"/>
      <c r="BM9" s="116"/>
      <c r="BN9" s="117">
        <v>-6815</v>
      </c>
      <c r="BO9" s="118"/>
      <c r="BP9" s="118"/>
      <c r="BQ9" s="118"/>
      <c r="BR9" s="118"/>
      <c r="BS9" s="118"/>
      <c r="BT9" s="118"/>
      <c r="BU9" s="119"/>
      <c r="BV9" s="117">
        <v>7608</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10</v>
      </c>
      <c r="CU9" s="124"/>
      <c r="CV9" s="124"/>
      <c r="CW9" s="124"/>
      <c r="CX9" s="124"/>
      <c r="CY9" s="124"/>
      <c r="CZ9" s="124"/>
      <c r="DA9" s="125"/>
      <c r="DB9" s="123">
        <v>10.5</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4934</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60</v>
      </c>
      <c r="AV10" s="113"/>
      <c r="AW10" s="113"/>
      <c r="AX10" s="113"/>
      <c r="AY10" s="114" t="s">
        <v>61</v>
      </c>
      <c r="AZ10" s="115"/>
      <c r="BA10" s="115"/>
      <c r="BB10" s="115"/>
      <c r="BC10" s="115"/>
      <c r="BD10" s="115"/>
      <c r="BE10" s="115"/>
      <c r="BF10" s="115"/>
      <c r="BG10" s="115"/>
      <c r="BH10" s="115"/>
      <c r="BI10" s="115"/>
      <c r="BJ10" s="115"/>
      <c r="BK10" s="115"/>
      <c r="BL10" s="115"/>
      <c r="BM10" s="116"/>
      <c r="BN10" s="117">
        <v>7778</v>
      </c>
      <c r="BO10" s="118"/>
      <c r="BP10" s="118"/>
      <c r="BQ10" s="118"/>
      <c r="BR10" s="118"/>
      <c r="BS10" s="118"/>
      <c r="BT10" s="118"/>
      <c r="BU10" s="119"/>
      <c r="BV10" s="117">
        <v>28848</v>
      </c>
      <c r="BW10" s="118"/>
      <c r="BX10" s="118"/>
      <c r="BY10" s="118"/>
      <c r="BZ10" s="118"/>
      <c r="CA10" s="118"/>
      <c r="CB10" s="118"/>
      <c r="CC10" s="119"/>
      <c r="CD10" s="166" t="s">
        <v>62</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63</v>
      </c>
      <c r="M11" s="173"/>
      <c r="N11" s="173"/>
      <c r="O11" s="173"/>
      <c r="P11" s="173"/>
      <c r="Q11" s="174"/>
      <c r="R11" s="175" t="s">
        <v>64</v>
      </c>
      <c r="S11" s="176"/>
      <c r="T11" s="176"/>
      <c r="U11" s="176"/>
      <c r="V11" s="177"/>
      <c r="W11" s="86"/>
      <c r="X11" s="87"/>
      <c r="Y11" s="87"/>
      <c r="Z11" s="87"/>
      <c r="AA11" s="87"/>
      <c r="AB11" s="87"/>
      <c r="AC11" s="87"/>
      <c r="AD11" s="87"/>
      <c r="AE11" s="87"/>
      <c r="AF11" s="87"/>
      <c r="AG11" s="87"/>
      <c r="AH11" s="87"/>
      <c r="AI11" s="87"/>
      <c r="AJ11" s="87"/>
      <c r="AK11" s="87"/>
      <c r="AL11" s="88"/>
      <c r="AM11" s="109" t="s">
        <v>65</v>
      </c>
      <c r="AN11" s="110"/>
      <c r="AO11" s="110"/>
      <c r="AP11" s="110"/>
      <c r="AQ11" s="110"/>
      <c r="AR11" s="110"/>
      <c r="AS11" s="110"/>
      <c r="AT11" s="111"/>
      <c r="AU11" s="112" t="s">
        <v>59</v>
      </c>
      <c r="AV11" s="113"/>
      <c r="AW11" s="113"/>
      <c r="AX11" s="113"/>
      <c r="AY11" s="114" t="s">
        <v>66</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67</v>
      </c>
      <c r="CE11" s="121"/>
      <c r="CF11" s="121"/>
      <c r="CG11" s="121"/>
      <c r="CH11" s="121"/>
      <c r="CI11" s="121"/>
      <c r="CJ11" s="121"/>
      <c r="CK11" s="121"/>
      <c r="CL11" s="121"/>
      <c r="CM11" s="121"/>
      <c r="CN11" s="121"/>
      <c r="CO11" s="121"/>
      <c r="CP11" s="121"/>
      <c r="CQ11" s="121"/>
      <c r="CR11" s="121"/>
      <c r="CS11" s="122"/>
      <c r="CT11" s="152" t="s">
        <v>69</v>
      </c>
      <c r="CU11" s="153"/>
      <c r="CV11" s="153"/>
      <c r="CW11" s="153"/>
      <c r="CX11" s="153"/>
      <c r="CY11" s="153"/>
      <c r="CZ11" s="153"/>
      <c r="DA11" s="154"/>
      <c r="DB11" s="152" t="s">
        <v>70</v>
      </c>
      <c r="DC11" s="153"/>
      <c r="DD11" s="153"/>
      <c r="DE11" s="153"/>
      <c r="DF11" s="153"/>
      <c r="DG11" s="153"/>
      <c r="DH11" s="153"/>
      <c r="DI11" s="154"/>
      <c r="DJ11" s="64"/>
      <c r="DK11" s="64"/>
      <c r="DL11" s="64"/>
      <c r="DM11" s="64"/>
      <c r="DN11" s="64"/>
      <c r="DO11" s="64"/>
    </row>
    <row r="12" spans="1:119" ht="18.75" customHeight="1" x14ac:dyDescent="0.15">
      <c r="A12" s="66"/>
      <c r="B12" s="178" t="s">
        <v>71</v>
      </c>
      <c r="C12" s="179"/>
      <c r="D12" s="179"/>
      <c r="E12" s="179"/>
      <c r="F12" s="179"/>
      <c r="G12" s="179"/>
      <c r="H12" s="179"/>
      <c r="I12" s="179"/>
      <c r="J12" s="179"/>
      <c r="K12" s="180"/>
      <c r="L12" s="181" t="s">
        <v>72</v>
      </c>
      <c r="M12" s="182"/>
      <c r="N12" s="182"/>
      <c r="O12" s="182"/>
      <c r="P12" s="182"/>
      <c r="Q12" s="183"/>
      <c r="R12" s="184">
        <v>4485</v>
      </c>
      <c r="S12" s="185"/>
      <c r="T12" s="185"/>
      <c r="U12" s="185"/>
      <c r="V12" s="186"/>
      <c r="W12" s="187" t="s">
        <v>26</v>
      </c>
      <c r="X12" s="113"/>
      <c r="Y12" s="113"/>
      <c r="Z12" s="113"/>
      <c r="AA12" s="113"/>
      <c r="AB12" s="188"/>
      <c r="AC12" s="112" t="s">
        <v>73</v>
      </c>
      <c r="AD12" s="113"/>
      <c r="AE12" s="113"/>
      <c r="AF12" s="113"/>
      <c r="AG12" s="188"/>
      <c r="AH12" s="112" t="s">
        <v>74</v>
      </c>
      <c r="AI12" s="113"/>
      <c r="AJ12" s="113"/>
      <c r="AK12" s="113"/>
      <c r="AL12" s="189"/>
      <c r="AM12" s="109" t="s">
        <v>75</v>
      </c>
      <c r="AN12" s="110"/>
      <c r="AO12" s="110"/>
      <c r="AP12" s="110"/>
      <c r="AQ12" s="110"/>
      <c r="AR12" s="110"/>
      <c r="AS12" s="110"/>
      <c r="AT12" s="111"/>
      <c r="AU12" s="112" t="s">
        <v>76</v>
      </c>
      <c r="AV12" s="113"/>
      <c r="AW12" s="113"/>
      <c r="AX12" s="113"/>
      <c r="AY12" s="114" t="s">
        <v>77</v>
      </c>
      <c r="AZ12" s="115"/>
      <c r="BA12" s="115"/>
      <c r="BB12" s="115"/>
      <c r="BC12" s="115"/>
      <c r="BD12" s="115"/>
      <c r="BE12" s="115"/>
      <c r="BF12" s="115"/>
      <c r="BG12" s="115"/>
      <c r="BH12" s="115"/>
      <c r="BI12" s="115"/>
      <c r="BJ12" s="115"/>
      <c r="BK12" s="115"/>
      <c r="BL12" s="115"/>
      <c r="BM12" s="116"/>
      <c r="BN12" s="117">
        <v>180000</v>
      </c>
      <c r="BO12" s="118"/>
      <c r="BP12" s="118"/>
      <c r="BQ12" s="118"/>
      <c r="BR12" s="118"/>
      <c r="BS12" s="118"/>
      <c r="BT12" s="118"/>
      <c r="BU12" s="119"/>
      <c r="BV12" s="117">
        <v>89281</v>
      </c>
      <c r="BW12" s="118"/>
      <c r="BX12" s="118"/>
      <c r="BY12" s="118"/>
      <c r="BZ12" s="118"/>
      <c r="CA12" s="118"/>
      <c r="CB12" s="118"/>
      <c r="CC12" s="119"/>
      <c r="CD12" s="120" t="s">
        <v>78</v>
      </c>
      <c r="CE12" s="121"/>
      <c r="CF12" s="121"/>
      <c r="CG12" s="121"/>
      <c r="CH12" s="121"/>
      <c r="CI12" s="121"/>
      <c r="CJ12" s="121"/>
      <c r="CK12" s="121"/>
      <c r="CL12" s="121"/>
      <c r="CM12" s="121"/>
      <c r="CN12" s="121"/>
      <c r="CO12" s="121"/>
      <c r="CP12" s="121"/>
      <c r="CQ12" s="121"/>
      <c r="CR12" s="121"/>
      <c r="CS12" s="122"/>
      <c r="CT12" s="152" t="s">
        <v>79</v>
      </c>
      <c r="CU12" s="153"/>
      <c r="CV12" s="153"/>
      <c r="CW12" s="153"/>
      <c r="CX12" s="153"/>
      <c r="CY12" s="153"/>
      <c r="CZ12" s="153"/>
      <c r="DA12" s="154"/>
      <c r="DB12" s="152" t="s">
        <v>79</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80</v>
      </c>
      <c r="N13" s="195"/>
      <c r="O13" s="195"/>
      <c r="P13" s="195"/>
      <c r="Q13" s="196"/>
      <c r="R13" s="197">
        <v>4467</v>
      </c>
      <c r="S13" s="198"/>
      <c r="T13" s="198"/>
      <c r="U13" s="198"/>
      <c r="V13" s="199"/>
      <c r="W13" s="131" t="s">
        <v>81</v>
      </c>
      <c r="X13" s="132"/>
      <c r="Y13" s="132"/>
      <c r="Z13" s="132"/>
      <c r="AA13" s="132"/>
      <c r="AB13" s="127"/>
      <c r="AC13" s="163">
        <v>549</v>
      </c>
      <c r="AD13" s="164"/>
      <c r="AE13" s="164"/>
      <c r="AF13" s="164"/>
      <c r="AG13" s="200"/>
      <c r="AH13" s="163">
        <v>601</v>
      </c>
      <c r="AI13" s="164"/>
      <c r="AJ13" s="164"/>
      <c r="AK13" s="164"/>
      <c r="AL13" s="165"/>
      <c r="AM13" s="109" t="s">
        <v>82</v>
      </c>
      <c r="AN13" s="110"/>
      <c r="AO13" s="110"/>
      <c r="AP13" s="110"/>
      <c r="AQ13" s="110"/>
      <c r="AR13" s="110"/>
      <c r="AS13" s="110"/>
      <c r="AT13" s="111"/>
      <c r="AU13" s="112" t="s">
        <v>83</v>
      </c>
      <c r="AV13" s="113"/>
      <c r="AW13" s="113"/>
      <c r="AX13" s="113"/>
      <c r="AY13" s="114" t="s">
        <v>84</v>
      </c>
      <c r="AZ13" s="115"/>
      <c r="BA13" s="115"/>
      <c r="BB13" s="115"/>
      <c r="BC13" s="115"/>
      <c r="BD13" s="115"/>
      <c r="BE13" s="115"/>
      <c r="BF13" s="115"/>
      <c r="BG13" s="115"/>
      <c r="BH13" s="115"/>
      <c r="BI13" s="115"/>
      <c r="BJ13" s="115"/>
      <c r="BK13" s="115"/>
      <c r="BL13" s="115"/>
      <c r="BM13" s="116"/>
      <c r="BN13" s="117">
        <v>-179037</v>
      </c>
      <c r="BO13" s="118"/>
      <c r="BP13" s="118"/>
      <c r="BQ13" s="118"/>
      <c r="BR13" s="118"/>
      <c r="BS13" s="118"/>
      <c r="BT13" s="118"/>
      <c r="BU13" s="119"/>
      <c r="BV13" s="117">
        <v>-52825</v>
      </c>
      <c r="BW13" s="118"/>
      <c r="BX13" s="118"/>
      <c r="BY13" s="118"/>
      <c r="BZ13" s="118"/>
      <c r="CA13" s="118"/>
      <c r="CB13" s="118"/>
      <c r="CC13" s="119"/>
      <c r="CD13" s="120" t="s">
        <v>85</v>
      </c>
      <c r="CE13" s="121"/>
      <c r="CF13" s="121"/>
      <c r="CG13" s="121"/>
      <c r="CH13" s="121"/>
      <c r="CI13" s="121"/>
      <c r="CJ13" s="121"/>
      <c r="CK13" s="121"/>
      <c r="CL13" s="121"/>
      <c r="CM13" s="121"/>
      <c r="CN13" s="121"/>
      <c r="CO13" s="121"/>
      <c r="CP13" s="121"/>
      <c r="CQ13" s="121"/>
      <c r="CR13" s="121"/>
      <c r="CS13" s="122"/>
      <c r="CT13" s="123">
        <v>8.6</v>
      </c>
      <c r="CU13" s="124"/>
      <c r="CV13" s="124"/>
      <c r="CW13" s="124"/>
      <c r="CX13" s="124"/>
      <c r="CY13" s="124"/>
      <c r="CZ13" s="124"/>
      <c r="DA13" s="125"/>
      <c r="DB13" s="123">
        <v>9</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86</v>
      </c>
      <c r="M14" s="202"/>
      <c r="N14" s="202"/>
      <c r="O14" s="202"/>
      <c r="P14" s="202"/>
      <c r="Q14" s="203"/>
      <c r="R14" s="197">
        <v>4554</v>
      </c>
      <c r="S14" s="198"/>
      <c r="T14" s="198"/>
      <c r="U14" s="198"/>
      <c r="V14" s="199"/>
      <c r="W14" s="89"/>
      <c r="X14" s="90"/>
      <c r="Y14" s="90"/>
      <c r="Z14" s="90"/>
      <c r="AA14" s="90"/>
      <c r="AB14" s="105"/>
      <c r="AC14" s="204">
        <v>24.3</v>
      </c>
      <c r="AD14" s="205"/>
      <c r="AE14" s="205"/>
      <c r="AF14" s="205"/>
      <c r="AG14" s="206"/>
      <c r="AH14" s="204">
        <v>25</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87</v>
      </c>
      <c r="CE14" s="209"/>
      <c r="CF14" s="209"/>
      <c r="CG14" s="209"/>
      <c r="CH14" s="209"/>
      <c r="CI14" s="209"/>
      <c r="CJ14" s="209"/>
      <c r="CK14" s="209"/>
      <c r="CL14" s="209"/>
      <c r="CM14" s="209"/>
      <c r="CN14" s="209"/>
      <c r="CO14" s="209"/>
      <c r="CP14" s="209"/>
      <c r="CQ14" s="209"/>
      <c r="CR14" s="209"/>
      <c r="CS14" s="210"/>
      <c r="CT14" s="211">
        <v>18.7</v>
      </c>
      <c r="CU14" s="212"/>
      <c r="CV14" s="212"/>
      <c r="CW14" s="212"/>
      <c r="CX14" s="212"/>
      <c r="CY14" s="212"/>
      <c r="CZ14" s="212"/>
      <c r="DA14" s="213"/>
      <c r="DB14" s="211">
        <v>19.2</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80</v>
      </c>
      <c r="N15" s="195"/>
      <c r="O15" s="195"/>
      <c r="P15" s="195"/>
      <c r="Q15" s="196"/>
      <c r="R15" s="197">
        <v>4536</v>
      </c>
      <c r="S15" s="198"/>
      <c r="T15" s="198"/>
      <c r="U15" s="198"/>
      <c r="V15" s="199"/>
      <c r="W15" s="131" t="s">
        <v>88</v>
      </c>
      <c r="X15" s="132"/>
      <c r="Y15" s="132"/>
      <c r="Z15" s="132"/>
      <c r="AA15" s="132"/>
      <c r="AB15" s="127"/>
      <c r="AC15" s="163">
        <v>513</v>
      </c>
      <c r="AD15" s="164"/>
      <c r="AE15" s="164"/>
      <c r="AF15" s="164"/>
      <c r="AG15" s="200"/>
      <c r="AH15" s="163">
        <v>538</v>
      </c>
      <c r="AI15" s="164"/>
      <c r="AJ15" s="164"/>
      <c r="AK15" s="164"/>
      <c r="AL15" s="165"/>
      <c r="AM15" s="109"/>
      <c r="AN15" s="110"/>
      <c r="AO15" s="110"/>
      <c r="AP15" s="110"/>
      <c r="AQ15" s="110"/>
      <c r="AR15" s="110"/>
      <c r="AS15" s="110"/>
      <c r="AT15" s="111"/>
      <c r="AU15" s="112"/>
      <c r="AV15" s="113"/>
      <c r="AW15" s="113"/>
      <c r="AX15" s="113"/>
      <c r="AY15" s="92" t="s">
        <v>89</v>
      </c>
      <c r="AZ15" s="93"/>
      <c r="BA15" s="93"/>
      <c r="BB15" s="93"/>
      <c r="BC15" s="93"/>
      <c r="BD15" s="93"/>
      <c r="BE15" s="93"/>
      <c r="BF15" s="93"/>
      <c r="BG15" s="93"/>
      <c r="BH15" s="93"/>
      <c r="BI15" s="93"/>
      <c r="BJ15" s="93"/>
      <c r="BK15" s="93"/>
      <c r="BL15" s="93"/>
      <c r="BM15" s="94"/>
      <c r="BN15" s="95">
        <v>385400</v>
      </c>
      <c r="BO15" s="96"/>
      <c r="BP15" s="96"/>
      <c r="BQ15" s="96"/>
      <c r="BR15" s="96"/>
      <c r="BS15" s="96"/>
      <c r="BT15" s="96"/>
      <c r="BU15" s="97"/>
      <c r="BV15" s="95">
        <v>369329</v>
      </c>
      <c r="BW15" s="96"/>
      <c r="BX15" s="96"/>
      <c r="BY15" s="96"/>
      <c r="BZ15" s="96"/>
      <c r="CA15" s="96"/>
      <c r="CB15" s="96"/>
      <c r="CC15" s="97"/>
      <c r="CD15" s="214" t="s">
        <v>90</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91</v>
      </c>
      <c r="M16" s="220"/>
      <c r="N16" s="220"/>
      <c r="O16" s="220"/>
      <c r="P16" s="220"/>
      <c r="Q16" s="221"/>
      <c r="R16" s="222" t="s">
        <v>92</v>
      </c>
      <c r="S16" s="223"/>
      <c r="T16" s="223"/>
      <c r="U16" s="223"/>
      <c r="V16" s="224"/>
      <c r="W16" s="89"/>
      <c r="X16" s="90"/>
      <c r="Y16" s="90"/>
      <c r="Z16" s="90"/>
      <c r="AA16" s="90"/>
      <c r="AB16" s="105"/>
      <c r="AC16" s="204">
        <v>22.7</v>
      </c>
      <c r="AD16" s="205"/>
      <c r="AE16" s="205"/>
      <c r="AF16" s="205"/>
      <c r="AG16" s="206"/>
      <c r="AH16" s="204">
        <v>22.4</v>
      </c>
      <c r="AI16" s="205"/>
      <c r="AJ16" s="205"/>
      <c r="AK16" s="205"/>
      <c r="AL16" s="207"/>
      <c r="AM16" s="109"/>
      <c r="AN16" s="110"/>
      <c r="AO16" s="110"/>
      <c r="AP16" s="110"/>
      <c r="AQ16" s="110"/>
      <c r="AR16" s="110"/>
      <c r="AS16" s="110"/>
      <c r="AT16" s="111"/>
      <c r="AU16" s="112"/>
      <c r="AV16" s="113"/>
      <c r="AW16" s="113"/>
      <c r="AX16" s="113"/>
      <c r="AY16" s="114" t="s">
        <v>93</v>
      </c>
      <c r="AZ16" s="115"/>
      <c r="BA16" s="115"/>
      <c r="BB16" s="115"/>
      <c r="BC16" s="115"/>
      <c r="BD16" s="115"/>
      <c r="BE16" s="115"/>
      <c r="BF16" s="115"/>
      <c r="BG16" s="115"/>
      <c r="BH16" s="115"/>
      <c r="BI16" s="115"/>
      <c r="BJ16" s="115"/>
      <c r="BK16" s="115"/>
      <c r="BL16" s="115"/>
      <c r="BM16" s="116"/>
      <c r="BN16" s="117">
        <v>1916308</v>
      </c>
      <c r="BO16" s="118"/>
      <c r="BP16" s="118"/>
      <c r="BQ16" s="118"/>
      <c r="BR16" s="118"/>
      <c r="BS16" s="118"/>
      <c r="BT16" s="118"/>
      <c r="BU16" s="119"/>
      <c r="BV16" s="117">
        <v>1944134</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94</v>
      </c>
      <c r="N17" s="233"/>
      <c r="O17" s="233"/>
      <c r="P17" s="233"/>
      <c r="Q17" s="234"/>
      <c r="R17" s="222" t="s">
        <v>92</v>
      </c>
      <c r="S17" s="223"/>
      <c r="T17" s="223"/>
      <c r="U17" s="223"/>
      <c r="V17" s="224"/>
      <c r="W17" s="131" t="s">
        <v>95</v>
      </c>
      <c r="X17" s="132"/>
      <c r="Y17" s="132"/>
      <c r="Z17" s="132"/>
      <c r="AA17" s="132"/>
      <c r="AB17" s="127"/>
      <c r="AC17" s="163">
        <v>1198</v>
      </c>
      <c r="AD17" s="164"/>
      <c r="AE17" s="164"/>
      <c r="AF17" s="164"/>
      <c r="AG17" s="200"/>
      <c r="AH17" s="163">
        <v>1264</v>
      </c>
      <c r="AI17" s="164"/>
      <c r="AJ17" s="164"/>
      <c r="AK17" s="164"/>
      <c r="AL17" s="165"/>
      <c r="AM17" s="109"/>
      <c r="AN17" s="110"/>
      <c r="AO17" s="110"/>
      <c r="AP17" s="110"/>
      <c r="AQ17" s="110"/>
      <c r="AR17" s="110"/>
      <c r="AS17" s="110"/>
      <c r="AT17" s="111"/>
      <c r="AU17" s="112"/>
      <c r="AV17" s="113"/>
      <c r="AW17" s="113"/>
      <c r="AX17" s="113"/>
      <c r="AY17" s="114" t="s">
        <v>96</v>
      </c>
      <c r="AZ17" s="115"/>
      <c r="BA17" s="115"/>
      <c r="BB17" s="115"/>
      <c r="BC17" s="115"/>
      <c r="BD17" s="115"/>
      <c r="BE17" s="115"/>
      <c r="BF17" s="115"/>
      <c r="BG17" s="115"/>
      <c r="BH17" s="115"/>
      <c r="BI17" s="115"/>
      <c r="BJ17" s="115"/>
      <c r="BK17" s="115"/>
      <c r="BL17" s="115"/>
      <c r="BM17" s="116"/>
      <c r="BN17" s="117">
        <v>482269</v>
      </c>
      <c r="BO17" s="118"/>
      <c r="BP17" s="118"/>
      <c r="BQ17" s="118"/>
      <c r="BR17" s="118"/>
      <c r="BS17" s="118"/>
      <c r="BT17" s="118"/>
      <c r="BU17" s="119"/>
      <c r="BV17" s="117">
        <v>461615</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97</v>
      </c>
      <c r="C18" s="155"/>
      <c r="D18" s="155"/>
      <c r="E18" s="236"/>
      <c r="F18" s="236"/>
      <c r="G18" s="236"/>
      <c r="H18" s="236"/>
      <c r="I18" s="236"/>
      <c r="J18" s="236"/>
      <c r="K18" s="236"/>
      <c r="L18" s="237">
        <v>94.54</v>
      </c>
      <c r="M18" s="237"/>
      <c r="N18" s="237"/>
      <c r="O18" s="237"/>
      <c r="P18" s="237"/>
      <c r="Q18" s="237"/>
      <c r="R18" s="238"/>
      <c r="S18" s="238"/>
      <c r="T18" s="238"/>
      <c r="U18" s="238"/>
      <c r="V18" s="239"/>
      <c r="W18" s="147"/>
      <c r="X18" s="148"/>
      <c r="Y18" s="148"/>
      <c r="Z18" s="148"/>
      <c r="AA18" s="148"/>
      <c r="AB18" s="143"/>
      <c r="AC18" s="240">
        <v>53</v>
      </c>
      <c r="AD18" s="241"/>
      <c r="AE18" s="241"/>
      <c r="AF18" s="241"/>
      <c r="AG18" s="242"/>
      <c r="AH18" s="240">
        <v>52.6</v>
      </c>
      <c r="AI18" s="241"/>
      <c r="AJ18" s="241"/>
      <c r="AK18" s="241"/>
      <c r="AL18" s="243"/>
      <c r="AM18" s="109"/>
      <c r="AN18" s="110"/>
      <c r="AO18" s="110"/>
      <c r="AP18" s="110"/>
      <c r="AQ18" s="110"/>
      <c r="AR18" s="110"/>
      <c r="AS18" s="110"/>
      <c r="AT18" s="111"/>
      <c r="AU18" s="112"/>
      <c r="AV18" s="113"/>
      <c r="AW18" s="113"/>
      <c r="AX18" s="113"/>
      <c r="AY18" s="114" t="s">
        <v>98</v>
      </c>
      <c r="AZ18" s="115"/>
      <c r="BA18" s="115"/>
      <c r="BB18" s="115"/>
      <c r="BC18" s="115"/>
      <c r="BD18" s="115"/>
      <c r="BE18" s="115"/>
      <c r="BF18" s="115"/>
      <c r="BG18" s="115"/>
      <c r="BH18" s="115"/>
      <c r="BI18" s="115"/>
      <c r="BJ18" s="115"/>
      <c r="BK18" s="115"/>
      <c r="BL18" s="115"/>
      <c r="BM18" s="116"/>
      <c r="BN18" s="117">
        <v>1899466</v>
      </c>
      <c r="BO18" s="118"/>
      <c r="BP18" s="118"/>
      <c r="BQ18" s="118"/>
      <c r="BR18" s="118"/>
      <c r="BS18" s="118"/>
      <c r="BT18" s="118"/>
      <c r="BU18" s="119"/>
      <c r="BV18" s="117">
        <v>1916869</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99</v>
      </c>
      <c r="C19" s="155"/>
      <c r="D19" s="155"/>
      <c r="E19" s="236"/>
      <c r="F19" s="236"/>
      <c r="G19" s="236"/>
      <c r="H19" s="236"/>
      <c r="I19" s="236"/>
      <c r="J19" s="236"/>
      <c r="K19" s="236"/>
      <c r="L19" s="244">
        <v>47</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100</v>
      </c>
      <c r="AZ19" s="115"/>
      <c r="BA19" s="115"/>
      <c r="BB19" s="115"/>
      <c r="BC19" s="115"/>
      <c r="BD19" s="115"/>
      <c r="BE19" s="115"/>
      <c r="BF19" s="115"/>
      <c r="BG19" s="115"/>
      <c r="BH19" s="115"/>
      <c r="BI19" s="115"/>
      <c r="BJ19" s="115"/>
      <c r="BK19" s="115"/>
      <c r="BL19" s="115"/>
      <c r="BM19" s="116"/>
      <c r="BN19" s="117">
        <v>2525650</v>
      </c>
      <c r="BO19" s="118"/>
      <c r="BP19" s="118"/>
      <c r="BQ19" s="118"/>
      <c r="BR19" s="118"/>
      <c r="BS19" s="118"/>
      <c r="BT19" s="118"/>
      <c r="BU19" s="119"/>
      <c r="BV19" s="117">
        <v>2461542</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101</v>
      </c>
      <c r="C20" s="155"/>
      <c r="D20" s="155"/>
      <c r="E20" s="236"/>
      <c r="F20" s="236"/>
      <c r="G20" s="236"/>
      <c r="H20" s="236"/>
      <c r="I20" s="236"/>
      <c r="J20" s="236"/>
      <c r="K20" s="236"/>
      <c r="L20" s="244">
        <v>1504</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102</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103</v>
      </c>
      <c r="C22" s="259"/>
      <c r="D22" s="260"/>
      <c r="E22" s="129" t="s">
        <v>26</v>
      </c>
      <c r="F22" s="132"/>
      <c r="G22" s="132"/>
      <c r="H22" s="132"/>
      <c r="I22" s="132"/>
      <c r="J22" s="132"/>
      <c r="K22" s="127"/>
      <c r="L22" s="129" t="s">
        <v>104</v>
      </c>
      <c r="M22" s="132"/>
      <c r="N22" s="132"/>
      <c r="O22" s="132"/>
      <c r="P22" s="127"/>
      <c r="Q22" s="261" t="s">
        <v>105</v>
      </c>
      <c r="R22" s="262"/>
      <c r="S22" s="262"/>
      <c r="T22" s="262"/>
      <c r="U22" s="262"/>
      <c r="V22" s="263"/>
      <c r="W22" s="264" t="s">
        <v>106</v>
      </c>
      <c r="X22" s="259"/>
      <c r="Y22" s="260"/>
      <c r="Z22" s="129" t="s">
        <v>26</v>
      </c>
      <c r="AA22" s="132"/>
      <c r="AB22" s="132"/>
      <c r="AC22" s="132"/>
      <c r="AD22" s="132"/>
      <c r="AE22" s="132"/>
      <c r="AF22" s="132"/>
      <c r="AG22" s="127"/>
      <c r="AH22" s="265" t="s">
        <v>107</v>
      </c>
      <c r="AI22" s="132"/>
      <c r="AJ22" s="132"/>
      <c r="AK22" s="132"/>
      <c r="AL22" s="127"/>
      <c r="AM22" s="265" t="s">
        <v>108</v>
      </c>
      <c r="AN22" s="266"/>
      <c r="AO22" s="266"/>
      <c r="AP22" s="266"/>
      <c r="AQ22" s="266"/>
      <c r="AR22" s="267"/>
      <c r="AS22" s="261" t="s">
        <v>105</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109</v>
      </c>
      <c r="AZ23" s="93"/>
      <c r="BA23" s="93"/>
      <c r="BB23" s="93"/>
      <c r="BC23" s="93"/>
      <c r="BD23" s="93"/>
      <c r="BE23" s="93"/>
      <c r="BF23" s="93"/>
      <c r="BG23" s="93"/>
      <c r="BH23" s="93"/>
      <c r="BI23" s="93"/>
      <c r="BJ23" s="93"/>
      <c r="BK23" s="93"/>
      <c r="BL23" s="93"/>
      <c r="BM23" s="94"/>
      <c r="BN23" s="117">
        <v>3146967</v>
      </c>
      <c r="BO23" s="118"/>
      <c r="BP23" s="118"/>
      <c r="BQ23" s="118"/>
      <c r="BR23" s="118"/>
      <c r="BS23" s="118"/>
      <c r="BT23" s="118"/>
      <c r="BU23" s="119"/>
      <c r="BV23" s="117">
        <v>3073222</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110</v>
      </c>
      <c r="F24" s="110"/>
      <c r="G24" s="110"/>
      <c r="H24" s="110"/>
      <c r="I24" s="110"/>
      <c r="J24" s="110"/>
      <c r="K24" s="111"/>
      <c r="L24" s="163">
        <v>1</v>
      </c>
      <c r="M24" s="164"/>
      <c r="N24" s="164"/>
      <c r="O24" s="164"/>
      <c r="P24" s="200"/>
      <c r="Q24" s="163">
        <v>6820</v>
      </c>
      <c r="R24" s="164"/>
      <c r="S24" s="164"/>
      <c r="T24" s="164"/>
      <c r="U24" s="164"/>
      <c r="V24" s="200"/>
      <c r="W24" s="281"/>
      <c r="X24" s="276"/>
      <c r="Y24" s="277"/>
      <c r="Z24" s="162" t="s">
        <v>111</v>
      </c>
      <c r="AA24" s="110"/>
      <c r="AB24" s="110"/>
      <c r="AC24" s="110"/>
      <c r="AD24" s="110"/>
      <c r="AE24" s="110"/>
      <c r="AF24" s="110"/>
      <c r="AG24" s="111"/>
      <c r="AH24" s="163">
        <v>61</v>
      </c>
      <c r="AI24" s="164"/>
      <c r="AJ24" s="164"/>
      <c r="AK24" s="164"/>
      <c r="AL24" s="200"/>
      <c r="AM24" s="163">
        <v>174887</v>
      </c>
      <c r="AN24" s="164"/>
      <c r="AO24" s="164"/>
      <c r="AP24" s="164"/>
      <c r="AQ24" s="164"/>
      <c r="AR24" s="200"/>
      <c r="AS24" s="163">
        <v>2867</v>
      </c>
      <c r="AT24" s="164"/>
      <c r="AU24" s="164"/>
      <c r="AV24" s="164"/>
      <c r="AW24" s="164"/>
      <c r="AX24" s="165"/>
      <c r="AY24" s="269" t="s">
        <v>112</v>
      </c>
      <c r="AZ24" s="270"/>
      <c r="BA24" s="270"/>
      <c r="BB24" s="270"/>
      <c r="BC24" s="270"/>
      <c r="BD24" s="270"/>
      <c r="BE24" s="270"/>
      <c r="BF24" s="270"/>
      <c r="BG24" s="270"/>
      <c r="BH24" s="270"/>
      <c r="BI24" s="270"/>
      <c r="BJ24" s="270"/>
      <c r="BK24" s="270"/>
      <c r="BL24" s="270"/>
      <c r="BM24" s="271"/>
      <c r="BN24" s="117">
        <v>2510086</v>
      </c>
      <c r="BO24" s="118"/>
      <c r="BP24" s="118"/>
      <c r="BQ24" s="118"/>
      <c r="BR24" s="118"/>
      <c r="BS24" s="118"/>
      <c r="BT24" s="118"/>
      <c r="BU24" s="119"/>
      <c r="BV24" s="117">
        <v>2383706</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113</v>
      </c>
      <c r="F25" s="110"/>
      <c r="G25" s="110"/>
      <c r="H25" s="110"/>
      <c r="I25" s="110"/>
      <c r="J25" s="110"/>
      <c r="K25" s="111"/>
      <c r="L25" s="163">
        <v>1</v>
      </c>
      <c r="M25" s="164"/>
      <c r="N25" s="164"/>
      <c r="O25" s="164"/>
      <c r="P25" s="200"/>
      <c r="Q25" s="163">
        <v>5660</v>
      </c>
      <c r="R25" s="164"/>
      <c r="S25" s="164"/>
      <c r="T25" s="164"/>
      <c r="U25" s="164"/>
      <c r="V25" s="200"/>
      <c r="W25" s="281"/>
      <c r="X25" s="276"/>
      <c r="Y25" s="277"/>
      <c r="Z25" s="162" t="s">
        <v>114</v>
      </c>
      <c r="AA25" s="110"/>
      <c r="AB25" s="110"/>
      <c r="AC25" s="110"/>
      <c r="AD25" s="110"/>
      <c r="AE25" s="110"/>
      <c r="AF25" s="110"/>
      <c r="AG25" s="111"/>
      <c r="AH25" s="163" t="s">
        <v>68</v>
      </c>
      <c r="AI25" s="164"/>
      <c r="AJ25" s="164"/>
      <c r="AK25" s="164"/>
      <c r="AL25" s="200"/>
      <c r="AM25" s="163" t="s">
        <v>68</v>
      </c>
      <c r="AN25" s="164"/>
      <c r="AO25" s="164"/>
      <c r="AP25" s="164"/>
      <c r="AQ25" s="164"/>
      <c r="AR25" s="200"/>
      <c r="AS25" s="163" t="s">
        <v>68</v>
      </c>
      <c r="AT25" s="164"/>
      <c r="AU25" s="164"/>
      <c r="AV25" s="164"/>
      <c r="AW25" s="164"/>
      <c r="AX25" s="165"/>
      <c r="AY25" s="92" t="s">
        <v>115</v>
      </c>
      <c r="AZ25" s="93"/>
      <c r="BA25" s="93"/>
      <c r="BB25" s="93"/>
      <c r="BC25" s="93"/>
      <c r="BD25" s="93"/>
      <c r="BE25" s="93"/>
      <c r="BF25" s="93"/>
      <c r="BG25" s="93"/>
      <c r="BH25" s="93"/>
      <c r="BI25" s="93"/>
      <c r="BJ25" s="93"/>
      <c r="BK25" s="93"/>
      <c r="BL25" s="93"/>
      <c r="BM25" s="94"/>
      <c r="BN25" s="95">
        <v>44173</v>
      </c>
      <c r="BO25" s="96"/>
      <c r="BP25" s="96"/>
      <c r="BQ25" s="96"/>
      <c r="BR25" s="96"/>
      <c r="BS25" s="96"/>
      <c r="BT25" s="96"/>
      <c r="BU25" s="97"/>
      <c r="BV25" s="95">
        <v>203472</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116</v>
      </c>
      <c r="F26" s="110"/>
      <c r="G26" s="110"/>
      <c r="H26" s="110"/>
      <c r="I26" s="110"/>
      <c r="J26" s="110"/>
      <c r="K26" s="111"/>
      <c r="L26" s="163">
        <v>1</v>
      </c>
      <c r="M26" s="164"/>
      <c r="N26" s="164"/>
      <c r="O26" s="164"/>
      <c r="P26" s="200"/>
      <c r="Q26" s="163">
        <v>5060</v>
      </c>
      <c r="R26" s="164"/>
      <c r="S26" s="164"/>
      <c r="T26" s="164"/>
      <c r="U26" s="164"/>
      <c r="V26" s="200"/>
      <c r="W26" s="281"/>
      <c r="X26" s="276"/>
      <c r="Y26" s="277"/>
      <c r="Z26" s="162" t="s">
        <v>117</v>
      </c>
      <c r="AA26" s="286"/>
      <c r="AB26" s="286"/>
      <c r="AC26" s="286"/>
      <c r="AD26" s="286"/>
      <c r="AE26" s="286"/>
      <c r="AF26" s="286"/>
      <c r="AG26" s="287"/>
      <c r="AH26" s="163" t="s">
        <v>68</v>
      </c>
      <c r="AI26" s="164"/>
      <c r="AJ26" s="164"/>
      <c r="AK26" s="164"/>
      <c r="AL26" s="200"/>
      <c r="AM26" s="163" t="s">
        <v>68</v>
      </c>
      <c r="AN26" s="164"/>
      <c r="AO26" s="164"/>
      <c r="AP26" s="164"/>
      <c r="AQ26" s="164"/>
      <c r="AR26" s="200"/>
      <c r="AS26" s="163" t="s">
        <v>79</v>
      </c>
      <c r="AT26" s="164"/>
      <c r="AU26" s="164"/>
      <c r="AV26" s="164"/>
      <c r="AW26" s="164"/>
      <c r="AX26" s="165"/>
      <c r="AY26" s="120" t="s">
        <v>118</v>
      </c>
      <c r="AZ26" s="121"/>
      <c r="BA26" s="121"/>
      <c r="BB26" s="121"/>
      <c r="BC26" s="121"/>
      <c r="BD26" s="121"/>
      <c r="BE26" s="121"/>
      <c r="BF26" s="121"/>
      <c r="BG26" s="121"/>
      <c r="BH26" s="121"/>
      <c r="BI26" s="121"/>
      <c r="BJ26" s="121"/>
      <c r="BK26" s="121"/>
      <c r="BL26" s="121"/>
      <c r="BM26" s="122"/>
      <c r="BN26" s="117" t="s">
        <v>68</v>
      </c>
      <c r="BO26" s="118"/>
      <c r="BP26" s="118"/>
      <c r="BQ26" s="118"/>
      <c r="BR26" s="118"/>
      <c r="BS26" s="118"/>
      <c r="BT26" s="118"/>
      <c r="BU26" s="119"/>
      <c r="BV26" s="117" t="s">
        <v>68</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119</v>
      </c>
      <c r="F27" s="110"/>
      <c r="G27" s="110"/>
      <c r="H27" s="110"/>
      <c r="I27" s="110"/>
      <c r="J27" s="110"/>
      <c r="K27" s="111"/>
      <c r="L27" s="163">
        <v>1</v>
      </c>
      <c r="M27" s="164"/>
      <c r="N27" s="164"/>
      <c r="O27" s="164"/>
      <c r="P27" s="200"/>
      <c r="Q27" s="163">
        <v>2810</v>
      </c>
      <c r="R27" s="164"/>
      <c r="S27" s="164"/>
      <c r="T27" s="164"/>
      <c r="U27" s="164"/>
      <c r="V27" s="200"/>
      <c r="W27" s="281"/>
      <c r="X27" s="276"/>
      <c r="Y27" s="277"/>
      <c r="Z27" s="162" t="s">
        <v>120</v>
      </c>
      <c r="AA27" s="110"/>
      <c r="AB27" s="110"/>
      <c r="AC27" s="110"/>
      <c r="AD27" s="110"/>
      <c r="AE27" s="110"/>
      <c r="AF27" s="110"/>
      <c r="AG27" s="111"/>
      <c r="AH27" s="163" t="s">
        <v>68</v>
      </c>
      <c r="AI27" s="164"/>
      <c r="AJ27" s="164"/>
      <c r="AK27" s="164"/>
      <c r="AL27" s="200"/>
      <c r="AM27" s="163" t="s">
        <v>68</v>
      </c>
      <c r="AN27" s="164"/>
      <c r="AO27" s="164"/>
      <c r="AP27" s="164"/>
      <c r="AQ27" s="164"/>
      <c r="AR27" s="200"/>
      <c r="AS27" s="163" t="s">
        <v>68</v>
      </c>
      <c r="AT27" s="164"/>
      <c r="AU27" s="164"/>
      <c r="AV27" s="164"/>
      <c r="AW27" s="164"/>
      <c r="AX27" s="165"/>
      <c r="AY27" s="208" t="s">
        <v>121</v>
      </c>
      <c r="AZ27" s="209"/>
      <c r="BA27" s="209"/>
      <c r="BB27" s="209"/>
      <c r="BC27" s="209"/>
      <c r="BD27" s="209"/>
      <c r="BE27" s="209"/>
      <c r="BF27" s="209"/>
      <c r="BG27" s="209"/>
      <c r="BH27" s="209"/>
      <c r="BI27" s="209"/>
      <c r="BJ27" s="209"/>
      <c r="BK27" s="209"/>
      <c r="BL27" s="209"/>
      <c r="BM27" s="210"/>
      <c r="BN27" s="272">
        <v>81441</v>
      </c>
      <c r="BO27" s="273"/>
      <c r="BP27" s="273"/>
      <c r="BQ27" s="273"/>
      <c r="BR27" s="273"/>
      <c r="BS27" s="273"/>
      <c r="BT27" s="273"/>
      <c r="BU27" s="274"/>
      <c r="BV27" s="272">
        <v>81437</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122</v>
      </c>
      <c r="F28" s="110"/>
      <c r="G28" s="110"/>
      <c r="H28" s="110"/>
      <c r="I28" s="110"/>
      <c r="J28" s="110"/>
      <c r="K28" s="111"/>
      <c r="L28" s="163">
        <v>1</v>
      </c>
      <c r="M28" s="164"/>
      <c r="N28" s="164"/>
      <c r="O28" s="164"/>
      <c r="P28" s="200"/>
      <c r="Q28" s="163">
        <v>2320</v>
      </c>
      <c r="R28" s="164"/>
      <c r="S28" s="164"/>
      <c r="T28" s="164"/>
      <c r="U28" s="164"/>
      <c r="V28" s="200"/>
      <c r="W28" s="281"/>
      <c r="X28" s="276"/>
      <c r="Y28" s="277"/>
      <c r="Z28" s="162" t="s">
        <v>123</v>
      </c>
      <c r="AA28" s="110"/>
      <c r="AB28" s="110"/>
      <c r="AC28" s="110"/>
      <c r="AD28" s="110"/>
      <c r="AE28" s="110"/>
      <c r="AF28" s="110"/>
      <c r="AG28" s="111"/>
      <c r="AH28" s="163" t="s">
        <v>68</v>
      </c>
      <c r="AI28" s="164"/>
      <c r="AJ28" s="164"/>
      <c r="AK28" s="164"/>
      <c r="AL28" s="200"/>
      <c r="AM28" s="163" t="s">
        <v>68</v>
      </c>
      <c r="AN28" s="164"/>
      <c r="AO28" s="164"/>
      <c r="AP28" s="164"/>
      <c r="AQ28" s="164"/>
      <c r="AR28" s="200"/>
      <c r="AS28" s="163" t="s">
        <v>68</v>
      </c>
      <c r="AT28" s="164"/>
      <c r="AU28" s="164"/>
      <c r="AV28" s="164"/>
      <c r="AW28" s="164"/>
      <c r="AX28" s="165"/>
      <c r="AY28" s="289" t="s">
        <v>124</v>
      </c>
      <c r="AZ28" s="290"/>
      <c r="BA28" s="290"/>
      <c r="BB28" s="291"/>
      <c r="BC28" s="92" t="s">
        <v>125</v>
      </c>
      <c r="BD28" s="93"/>
      <c r="BE28" s="93"/>
      <c r="BF28" s="93"/>
      <c r="BG28" s="93"/>
      <c r="BH28" s="93"/>
      <c r="BI28" s="93"/>
      <c r="BJ28" s="93"/>
      <c r="BK28" s="93"/>
      <c r="BL28" s="93"/>
      <c r="BM28" s="94"/>
      <c r="BN28" s="95">
        <v>1231709</v>
      </c>
      <c r="BO28" s="96"/>
      <c r="BP28" s="96"/>
      <c r="BQ28" s="96"/>
      <c r="BR28" s="96"/>
      <c r="BS28" s="96"/>
      <c r="BT28" s="96"/>
      <c r="BU28" s="97"/>
      <c r="BV28" s="95">
        <v>1403931</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126</v>
      </c>
      <c r="F29" s="110"/>
      <c r="G29" s="110"/>
      <c r="H29" s="110"/>
      <c r="I29" s="110"/>
      <c r="J29" s="110"/>
      <c r="K29" s="111"/>
      <c r="L29" s="163">
        <v>8</v>
      </c>
      <c r="M29" s="164"/>
      <c r="N29" s="164"/>
      <c r="O29" s="164"/>
      <c r="P29" s="200"/>
      <c r="Q29" s="163">
        <v>2110</v>
      </c>
      <c r="R29" s="164"/>
      <c r="S29" s="164"/>
      <c r="T29" s="164"/>
      <c r="U29" s="164"/>
      <c r="V29" s="200"/>
      <c r="W29" s="292"/>
      <c r="X29" s="293"/>
      <c r="Y29" s="294"/>
      <c r="Z29" s="162" t="s">
        <v>127</v>
      </c>
      <c r="AA29" s="110"/>
      <c r="AB29" s="110"/>
      <c r="AC29" s="110"/>
      <c r="AD29" s="110"/>
      <c r="AE29" s="110"/>
      <c r="AF29" s="110"/>
      <c r="AG29" s="111"/>
      <c r="AH29" s="163">
        <v>61</v>
      </c>
      <c r="AI29" s="164"/>
      <c r="AJ29" s="164"/>
      <c r="AK29" s="164"/>
      <c r="AL29" s="200"/>
      <c r="AM29" s="163">
        <v>174887</v>
      </c>
      <c r="AN29" s="164"/>
      <c r="AO29" s="164"/>
      <c r="AP29" s="164"/>
      <c r="AQ29" s="164"/>
      <c r="AR29" s="200"/>
      <c r="AS29" s="163">
        <v>2867</v>
      </c>
      <c r="AT29" s="164"/>
      <c r="AU29" s="164"/>
      <c r="AV29" s="164"/>
      <c r="AW29" s="164"/>
      <c r="AX29" s="165"/>
      <c r="AY29" s="295"/>
      <c r="AZ29" s="296"/>
      <c r="BA29" s="296"/>
      <c r="BB29" s="297"/>
      <c r="BC29" s="114" t="s">
        <v>128</v>
      </c>
      <c r="BD29" s="115"/>
      <c r="BE29" s="115"/>
      <c r="BF29" s="115"/>
      <c r="BG29" s="115"/>
      <c r="BH29" s="115"/>
      <c r="BI29" s="115"/>
      <c r="BJ29" s="115"/>
      <c r="BK29" s="115"/>
      <c r="BL29" s="115"/>
      <c r="BM29" s="116"/>
      <c r="BN29" s="117">
        <v>51627</v>
      </c>
      <c r="BO29" s="118"/>
      <c r="BP29" s="118"/>
      <c r="BQ29" s="118"/>
      <c r="BR29" s="118"/>
      <c r="BS29" s="118"/>
      <c r="BT29" s="118"/>
      <c r="BU29" s="119"/>
      <c r="BV29" s="117">
        <v>51619</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129</v>
      </c>
      <c r="X30" s="305"/>
      <c r="Y30" s="305"/>
      <c r="Z30" s="305"/>
      <c r="AA30" s="305"/>
      <c r="AB30" s="305"/>
      <c r="AC30" s="305"/>
      <c r="AD30" s="305"/>
      <c r="AE30" s="305"/>
      <c r="AF30" s="305"/>
      <c r="AG30" s="306"/>
      <c r="AH30" s="240">
        <v>94.6</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130</v>
      </c>
      <c r="BD30" s="270"/>
      <c r="BE30" s="270"/>
      <c r="BF30" s="270"/>
      <c r="BG30" s="270"/>
      <c r="BH30" s="270"/>
      <c r="BI30" s="270"/>
      <c r="BJ30" s="270"/>
      <c r="BK30" s="270"/>
      <c r="BL30" s="270"/>
      <c r="BM30" s="271"/>
      <c r="BN30" s="272">
        <v>305781</v>
      </c>
      <c r="BO30" s="273"/>
      <c r="BP30" s="273"/>
      <c r="BQ30" s="273"/>
      <c r="BR30" s="273"/>
      <c r="BS30" s="273"/>
      <c r="BT30" s="273"/>
      <c r="BU30" s="274"/>
      <c r="BV30" s="272">
        <v>273514</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131</v>
      </c>
      <c r="D32" s="320"/>
      <c r="E32" s="320"/>
      <c r="F32" s="317"/>
      <c r="G32" s="317"/>
      <c r="H32" s="317"/>
      <c r="I32" s="317"/>
      <c r="J32" s="317"/>
      <c r="K32" s="317"/>
      <c r="L32" s="317"/>
      <c r="M32" s="317"/>
      <c r="N32" s="317"/>
      <c r="O32" s="317"/>
      <c r="P32" s="317"/>
      <c r="Q32" s="317"/>
      <c r="R32" s="317"/>
      <c r="S32" s="317"/>
      <c r="T32" s="317"/>
      <c r="U32" s="317" t="s">
        <v>132</v>
      </c>
      <c r="V32" s="317"/>
      <c r="W32" s="317"/>
      <c r="X32" s="317"/>
      <c r="Y32" s="317"/>
      <c r="Z32" s="317"/>
      <c r="AA32" s="317"/>
      <c r="AB32" s="317"/>
      <c r="AC32" s="317"/>
      <c r="AD32" s="317"/>
      <c r="AE32" s="317"/>
      <c r="AF32" s="317"/>
      <c r="AG32" s="317"/>
      <c r="AH32" s="317"/>
      <c r="AI32" s="317"/>
      <c r="AJ32" s="317"/>
      <c r="AK32" s="317"/>
      <c r="AL32" s="317"/>
      <c r="AM32" s="321" t="s">
        <v>133</v>
      </c>
      <c r="AN32" s="317"/>
      <c r="AO32" s="317"/>
      <c r="AP32" s="317"/>
      <c r="AQ32" s="317"/>
      <c r="AR32" s="317"/>
      <c r="AS32" s="321"/>
      <c r="AT32" s="321"/>
      <c r="AU32" s="321"/>
      <c r="AV32" s="321"/>
      <c r="AW32" s="321"/>
      <c r="AX32" s="321"/>
      <c r="AY32" s="321"/>
      <c r="AZ32" s="321"/>
      <c r="BA32" s="321"/>
      <c r="BB32" s="317"/>
      <c r="BC32" s="321"/>
      <c r="BD32" s="317"/>
      <c r="BE32" s="321" t="s">
        <v>134</v>
      </c>
      <c r="BF32" s="317"/>
      <c r="BG32" s="317"/>
      <c r="BH32" s="317"/>
      <c r="BI32" s="317"/>
      <c r="BJ32" s="321"/>
      <c r="BK32" s="321"/>
      <c r="BL32" s="321"/>
      <c r="BM32" s="321"/>
      <c r="BN32" s="321"/>
      <c r="BO32" s="321"/>
      <c r="BP32" s="321"/>
      <c r="BQ32" s="321"/>
      <c r="BR32" s="317"/>
      <c r="BS32" s="317"/>
      <c r="BT32" s="317"/>
      <c r="BU32" s="317"/>
      <c r="BV32" s="317"/>
      <c r="BW32" s="317" t="s">
        <v>135</v>
      </c>
      <c r="BX32" s="317"/>
      <c r="BY32" s="317"/>
      <c r="BZ32" s="317"/>
      <c r="CA32" s="317"/>
      <c r="CB32" s="321"/>
      <c r="CC32" s="321"/>
      <c r="CD32" s="321"/>
      <c r="CE32" s="321"/>
      <c r="CF32" s="321"/>
      <c r="CG32" s="321"/>
      <c r="CH32" s="321"/>
      <c r="CI32" s="321"/>
      <c r="CJ32" s="321"/>
      <c r="CK32" s="321"/>
      <c r="CL32" s="321"/>
      <c r="CM32" s="321"/>
      <c r="CN32" s="321"/>
      <c r="CO32" s="321" t="s">
        <v>136</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137</v>
      </c>
      <c r="D33" s="140"/>
      <c r="E33" s="87" t="s">
        <v>138</v>
      </c>
      <c r="F33" s="87"/>
      <c r="G33" s="87"/>
      <c r="H33" s="87"/>
      <c r="I33" s="87"/>
      <c r="J33" s="87"/>
      <c r="K33" s="87"/>
      <c r="L33" s="87"/>
      <c r="M33" s="87"/>
      <c r="N33" s="87"/>
      <c r="O33" s="87"/>
      <c r="P33" s="87"/>
      <c r="Q33" s="87"/>
      <c r="R33" s="87"/>
      <c r="S33" s="87"/>
      <c r="T33" s="322"/>
      <c r="U33" s="140" t="s">
        <v>137</v>
      </c>
      <c r="V33" s="140"/>
      <c r="W33" s="87" t="s">
        <v>138</v>
      </c>
      <c r="X33" s="87"/>
      <c r="Y33" s="87"/>
      <c r="Z33" s="87"/>
      <c r="AA33" s="87"/>
      <c r="AB33" s="87"/>
      <c r="AC33" s="87"/>
      <c r="AD33" s="87"/>
      <c r="AE33" s="87"/>
      <c r="AF33" s="87"/>
      <c r="AG33" s="87"/>
      <c r="AH33" s="87"/>
      <c r="AI33" s="87"/>
      <c r="AJ33" s="87"/>
      <c r="AK33" s="87"/>
      <c r="AL33" s="322"/>
      <c r="AM33" s="140" t="s">
        <v>139</v>
      </c>
      <c r="AN33" s="140"/>
      <c r="AO33" s="87" t="s">
        <v>138</v>
      </c>
      <c r="AP33" s="87"/>
      <c r="AQ33" s="87"/>
      <c r="AR33" s="87"/>
      <c r="AS33" s="87"/>
      <c r="AT33" s="87"/>
      <c r="AU33" s="87"/>
      <c r="AV33" s="87"/>
      <c r="AW33" s="87"/>
      <c r="AX33" s="87"/>
      <c r="AY33" s="87"/>
      <c r="AZ33" s="87"/>
      <c r="BA33" s="87"/>
      <c r="BB33" s="87"/>
      <c r="BC33" s="87"/>
      <c r="BD33" s="323"/>
      <c r="BE33" s="87" t="s">
        <v>140</v>
      </c>
      <c r="BF33" s="87"/>
      <c r="BG33" s="87" t="s">
        <v>141</v>
      </c>
      <c r="BH33" s="87"/>
      <c r="BI33" s="87"/>
      <c r="BJ33" s="87"/>
      <c r="BK33" s="87"/>
      <c r="BL33" s="87"/>
      <c r="BM33" s="87"/>
      <c r="BN33" s="87"/>
      <c r="BO33" s="87"/>
      <c r="BP33" s="87"/>
      <c r="BQ33" s="87"/>
      <c r="BR33" s="87"/>
      <c r="BS33" s="87"/>
      <c r="BT33" s="87"/>
      <c r="BU33" s="87"/>
      <c r="BV33" s="323"/>
      <c r="BW33" s="140" t="s">
        <v>140</v>
      </c>
      <c r="BX33" s="140"/>
      <c r="BY33" s="87" t="s">
        <v>142</v>
      </c>
      <c r="BZ33" s="87"/>
      <c r="CA33" s="87"/>
      <c r="CB33" s="87"/>
      <c r="CC33" s="87"/>
      <c r="CD33" s="87"/>
      <c r="CE33" s="87"/>
      <c r="CF33" s="87"/>
      <c r="CG33" s="87"/>
      <c r="CH33" s="87"/>
      <c r="CI33" s="87"/>
      <c r="CJ33" s="87"/>
      <c r="CK33" s="87"/>
      <c r="CL33" s="87"/>
      <c r="CM33" s="87"/>
      <c r="CN33" s="322"/>
      <c r="CO33" s="140" t="s">
        <v>137</v>
      </c>
      <c r="CP33" s="140"/>
      <c r="CQ33" s="87" t="s">
        <v>143</v>
      </c>
      <c r="CR33" s="87"/>
      <c r="CS33" s="87"/>
      <c r="CT33" s="87"/>
      <c r="CU33" s="87"/>
      <c r="CV33" s="87"/>
      <c r="CW33" s="87"/>
      <c r="CX33" s="87"/>
      <c r="CY33" s="87"/>
      <c r="CZ33" s="87"/>
      <c r="DA33" s="87"/>
      <c r="DB33" s="87"/>
      <c r="DC33" s="87"/>
      <c r="DD33" s="87"/>
      <c r="DE33" s="87"/>
      <c r="DF33" s="322"/>
      <c r="DG33" s="324" t="s">
        <v>144</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2</v>
      </c>
      <c r="V34" s="326"/>
      <c r="W34" s="327" t="str">
        <f>IF('各会計、関係団体の財政状況及び健全化判断比率'!B28="","",'各会計、関係団体の財政状況及び健全化判断比率'!B28)</f>
        <v>相良村国民健康保険特別会計</v>
      </c>
      <c r="X34" s="327"/>
      <c r="Y34" s="327"/>
      <c r="Z34" s="327"/>
      <c r="AA34" s="327"/>
      <c r="AB34" s="327"/>
      <c r="AC34" s="327"/>
      <c r="AD34" s="327"/>
      <c r="AE34" s="327"/>
      <c r="AF34" s="327"/>
      <c r="AG34" s="327"/>
      <c r="AH34" s="327"/>
      <c r="AI34" s="327"/>
      <c r="AJ34" s="327"/>
      <c r="AK34" s="327"/>
      <c r="AL34" s="320"/>
      <c r="AM34" s="326" t="str">
        <f>IF(AO34="","",MAX(C34:D43,U34:V43)+1)</f>
        <v/>
      </c>
      <c r="AN34" s="326"/>
      <c r="AO34" s="327"/>
      <c r="AP34" s="327"/>
      <c r="AQ34" s="327"/>
      <c r="AR34" s="327"/>
      <c r="AS34" s="327"/>
      <c r="AT34" s="327"/>
      <c r="AU34" s="327"/>
      <c r="AV34" s="327"/>
      <c r="AW34" s="327"/>
      <c r="AX34" s="327"/>
      <c r="AY34" s="327"/>
      <c r="AZ34" s="327"/>
      <c r="BA34" s="327"/>
      <c r="BB34" s="327"/>
      <c r="BC34" s="327"/>
      <c r="BD34" s="320"/>
      <c r="BE34" s="326">
        <f>IF(BG34="","",MAX(C34:D43,U34:V43,AM34:AN43)+1)</f>
        <v>5</v>
      </c>
      <c r="BF34" s="326"/>
      <c r="BG34" s="327" t="str">
        <f>IF('各会計、関係団体の財政状況及び健全化判断比率'!B31="","",'各会計、関係団体の財政状況及び健全化判断比率'!B31)</f>
        <v>相良村簡易水道特別会計</v>
      </c>
      <c r="BH34" s="327"/>
      <c r="BI34" s="327"/>
      <c r="BJ34" s="327"/>
      <c r="BK34" s="327"/>
      <c r="BL34" s="327"/>
      <c r="BM34" s="327"/>
      <c r="BN34" s="327"/>
      <c r="BO34" s="327"/>
      <c r="BP34" s="327"/>
      <c r="BQ34" s="327"/>
      <c r="BR34" s="327"/>
      <c r="BS34" s="327"/>
      <c r="BT34" s="327"/>
      <c r="BU34" s="327"/>
      <c r="BV34" s="320"/>
      <c r="BW34" s="326">
        <f>IF(BY34="","",MAX(C34:D43,U34:V43,AM34:AN43,BE34:BF43)+1)</f>
        <v>7</v>
      </c>
      <c r="BX34" s="326"/>
      <c r="BY34" s="327" t="str">
        <f>IF('各会計、関係団体の財政状況及び健全化判断比率'!B68="","",'各会計、関係団体の財政状況及び健全化判断比率'!B68)</f>
        <v>熊本県市町村総合事務組合</v>
      </c>
      <c r="BZ34" s="327"/>
      <c r="CA34" s="327"/>
      <c r="CB34" s="327"/>
      <c r="CC34" s="327"/>
      <c r="CD34" s="327"/>
      <c r="CE34" s="327"/>
      <c r="CF34" s="327"/>
      <c r="CG34" s="327"/>
      <c r="CH34" s="327"/>
      <c r="CI34" s="327"/>
      <c r="CJ34" s="327"/>
      <c r="CK34" s="327"/>
      <c r="CL34" s="327"/>
      <c r="CM34" s="327"/>
      <c r="CN34" s="320"/>
      <c r="CO34" s="326">
        <f>IF(CQ34="","",MAX(C34:D43,U34:V43,AM34:AN43,BE34:BF43,BW34:BX43)+1)</f>
        <v>14</v>
      </c>
      <c r="CP34" s="326"/>
      <c r="CQ34" s="327" t="str">
        <f>IF('各会計、関係団体の財政状況及び健全化判断比率'!BS7="","",'各会計、関係団体の財政状況及び健全化判断比率'!BS7)</f>
        <v>株式会社　さがら</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t="str">
        <f>IF(E35="","",C34+1)</f>
        <v/>
      </c>
      <c r="D35" s="326"/>
      <c r="E35" s="327" t="str">
        <f>IF('各会計、関係団体の財政状況及び健全化判断比率'!B8="","",'各会計、関係団体の財政状況及び健全化判断比率'!B8)</f>
        <v/>
      </c>
      <c r="F35" s="327"/>
      <c r="G35" s="327"/>
      <c r="H35" s="327"/>
      <c r="I35" s="327"/>
      <c r="J35" s="327"/>
      <c r="K35" s="327"/>
      <c r="L35" s="327"/>
      <c r="M35" s="327"/>
      <c r="N35" s="327"/>
      <c r="O35" s="327"/>
      <c r="P35" s="327"/>
      <c r="Q35" s="327"/>
      <c r="R35" s="327"/>
      <c r="S35" s="327"/>
      <c r="T35" s="320"/>
      <c r="U35" s="326">
        <f>IF(W35="","",U34+1)</f>
        <v>3</v>
      </c>
      <c r="V35" s="326"/>
      <c r="W35" s="327" t="str">
        <f>IF('各会計、関係団体の財政状況及び健全化判断比率'!B29="","",'各会計、関係団体の財政状況及び健全化判断比率'!B29)</f>
        <v>相良村介護保険特別会計</v>
      </c>
      <c r="X35" s="327"/>
      <c r="Y35" s="327"/>
      <c r="Z35" s="327"/>
      <c r="AA35" s="327"/>
      <c r="AB35" s="327"/>
      <c r="AC35" s="327"/>
      <c r="AD35" s="327"/>
      <c r="AE35" s="327"/>
      <c r="AF35" s="327"/>
      <c r="AG35" s="327"/>
      <c r="AH35" s="327"/>
      <c r="AI35" s="327"/>
      <c r="AJ35" s="327"/>
      <c r="AK35" s="327"/>
      <c r="AL35" s="320"/>
      <c r="AM35" s="326" t="str">
        <f t="shared" ref="AM35:AM43" si="0">IF(AO35="","",AM34+1)</f>
        <v/>
      </c>
      <c r="AN35" s="326"/>
      <c r="AO35" s="327"/>
      <c r="AP35" s="327"/>
      <c r="AQ35" s="327"/>
      <c r="AR35" s="327"/>
      <c r="AS35" s="327"/>
      <c r="AT35" s="327"/>
      <c r="AU35" s="327"/>
      <c r="AV35" s="327"/>
      <c r="AW35" s="327"/>
      <c r="AX35" s="327"/>
      <c r="AY35" s="327"/>
      <c r="AZ35" s="327"/>
      <c r="BA35" s="327"/>
      <c r="BB35" s="327"/>
      <c r="BC35" s="327"/>
      <c r="BD35" s="320"/>
      <c r="BE35" s="326">
        <f t="shared" ref="BE35:BE43" si="1">IF(BG35="","",BE34+1)</f>
        <v>6</v>
      </c>
      <c r="BF35" s="326"/>
      <c r="BG35" s="327" t="str">
        <f>IF('各会計、関係団体の財政状況及び健全化判断比率'!B32="","",'各会計、関係団体の財政状況及び健全化判断比率'!B32)</f>
        <v>相良村農業集落排水特別会計</v>
      </c>
      <c r="BH35" s="327"/>
      <c r="BI35" s="327"/>
      <c r="BJ35" s="327"/>
      <c r="BK35" s="327"/>
      <c r="BL35" s="327"/>
      <c r="BM35" s="327"/>
      <c r="BN35" s="327"/>
      <c r="BO35" s="327"/>
      <c r="BP35" s="327"/>
      <c r="BQ35" s="327"/>
      <c r="BR35" s="327"/>
      <c r="BS35" s="327"/>
      <c r="BT35" s="327"/>
      <c r="BU35" s="327"/>
      <c r="BV35" s="320"/>
      <c r="BW35" s="326">
        <f t="shared" ref="BW35:BW43" si="2">IF(BY35="","",BW34+1)</f>
        <v>8</v>
      </c>
      <c r="BX35" s="326"/>
      <c r="BY35" s="327" t="str">
        <f>IF('各会計、関係団体の財政状況及び健全化判断比率'!B69="","",'各会計、関係団体の財政状況及び健全化判断比率'!B69)</f>
        <v>人吉下球磨消防組合</v>
      </c>
      <c r="BZ35" s="327"/>
      <c r="CA35" s="327"/>
      <c r="CB35" s="327"/>
      <c r="CC35" s="327"/>
      <c r="CD35" s="327"/>
      <c r="CE35" s="327"/>
      <c r="CF35" s="327"/>
      <c r="CG35" s="327"/>
      <c r="CH35" s="327"/>
      <c r="CI35" s="327"/>
      <c r="CJ35" s="327"/>
      <c r="CK35" s="327"/>
      <c r="CL35" s="327"/>
      <c r="CM35" s="327"/>
      <c r="CN35" s="320"/>
      <c r="CO35" s="326">
        <f t="shared" ref="CO35:CO43" si="3">IF(CQ35="","",CO34+1)</f>
        <v>15</v>
      </c>
      <c r="CP35" s="326"/>
      <c r="CQ35" s="327" t="str">
        <f>IF('各会計、関係団体の財政状況及び健全化判断比率'!BS8="","",'各会計、関係団体の財政状況及び健全化判断比率'!BS8)</f>
        <v>くま川鉄道　株式会社</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4</v>
      </c>
      <c r="V36" s="326"/>
      <c r="W36" s="327" t="str">
        <f>IF('各会計、関係団体の財政状況及び健全化判断比率'!B30="","",'各会計、関係団体の財政状況及び健全化判断比率'!B30)</f>
        <v>相良村後期高齢者医療特別会計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9</v>
      </c>
      <c r="BX36" s="326"/>
      <c r="BY36" s="327" t="str">
        <f>IF('各会計、関係団体の財政状況及び健全化判断比率'!B70="","",'各会計、関係団体の財政状況及び健全化判断比率'!B70)</f>
        <v>人吉球磨広域行政組合（一般会計）</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f t="shared" si="2"/>
        <v>10</v>
      </c>
      <c r="BX37" s="326"/>
      <c r="BY37" s="327" t="str">
        <f>IF('各会計、関係団体の財政状況及び健全化判断比率'!B71="","",'各会計、関係団体の財政状況及び健全化判断比率'!B71)</f>
        <v>人吉球磨広域行政組合（人吉球磨ふるさと市町村圏特別会計）</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f t="shared" si="2"/>
        <v>11</v>
      </c>
      <c r="BX38" s="326"/>
      <c r="BY38" s="327" t="str">
        <f>IF('各会計、関係団体の財政状況及び健全化判断比率'!B72="","",'各会計、関係団体の財政状況及び健全化判断比率'!B72)</f>
        <v>人吉球磨広域行政組合（特別養護老人ホーム会計）</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f t="shared" si="2"/>
        <v>12</v>
      </c>
      <c r="BX39" s="326"/>
      <c r="BY39" s="327" t="str">
        <f>IF('各会計、関係団体の財政状況及び健全化判断比率'!B73="","",'各会計、関係団体の財政状況及び健全化判断比率'!B73)</f>
        <v>熊本県後期高齢者医療広域連合（一般会計）</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f t="shared" si="2"/>
        <v>13</v>
      </c>
      <c r="BX40" s="326"/>
      <c r="BY40" s="327" t="str">
        <f>IF('各会計、関係団体の財政状況及び健全化判断比率'!B74="","",'各会計、関係団体の財政状況及び健全化判断比率'!B74)</f>
        <v>熊本県後期高齢者医療広域連合（後期高齢者医療特別会計）</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145</v>
      </c>
      <c r="C46" s="64"/>
      <c r="D46" s="64"/>
      <c r="E46" s="64" t="s">
        <v>146</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147</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148</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149</v>
      </c>
    </row>
    <row r="50" spans="5:5" x14ac:dyDescent="0.15">
      <c r="E50" s="67" t="s">
        <v>150</v>
      </c>
    </row>
    <row r="51" spans="5:5" x14ac:dyDescent="0.15">
      <c r="E51" s="67" t="s">
        <v>151</v>
      </c>
    </row>
    <row r="52" spans="5:5" x14ac:dyDescent="0.15">
      <c r="E52" s="67" t="s">
        <v>152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nfttjPkiABHmqVHPvsp23SbYAbkBf1YxpnkCM3KZ4YAzP4gQ9miZi9+EQEV6HZN3in3Nrf5XN8NCfMuDmGljQ==" saltValue="+n2EfeNOQtYAbZEM+EhxhA=="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492</v>
      </c>
      <c r="K32" s="1098"/>
      <c r="L32" s="1098"/>
      <c r="M32" s="1098"/>
      <c r="N32" s="1098"/>
      <c r="O32" s="1098"/>
      <c r="P32" s="1098"/>
    </row>
    <row r="33" spans="1:16" ht="39" customHeight="1" thickBot="1" x14ac:dyDescent="0.25">
      <c r="A33" s="1098"/>
      <c r="B33" s="1101" t="s">
        <v>500</v>
      </c>
      <c r="C33" s="1102"/>
      <c r="D33" s="1102"/>
      <c r="E33" s="1103" t="s">
        <v>493</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501</v>
      </c>
      <c r="D34" s="1108"/>
      <c r="E34" s="1109"/>
      <c r="F34" s="1110">
        <v>5.99</v>
      </c>
      <c r="G34" s="1111">
        <v>4.79</v>
      </c>
      <c r="H34" s="1111">
        <v>3.78</v>
      </c>
      <c r="I34" s="1111">
        <v>4.3099999999999996</v>
      </c>
      <c r="J34" s="1112">
        <v>4.04</v>
      </c>
      <c r="K34" s="1098"/>
      <c r="L34" s="1098"/>
      <c r="M34" s="1098"/>
      <c r="N34" s="1098"/>
      <c r="O34" s="1098"/>
      <c r="P34" s="1098"/>
    </row>
    <row r="35" spans="1:16" ht="39" customHeight="1" x14ac:dyDescent="0.15">
      <c r="A35" s="1098"/>
      <c r="B35" s="1113"/>
      <c r="C35" s="1114" t="s">
        <v>502</v>
      </c>
      <c r="D35" s="1115"/>
      <c r="E35" s="1116"/>
      <c r="F35" s="1117">
        <v>1.85</v>
      </c>
      <c r="G35" s="1118">
        <v>1.66</v>
      </c>
      <c r="H35" s="1118">
        <v>2.86</v>
      </c>
      <c r="I35" s="1118">
        <v>3.37</v>
      </c>
      <c r="J35" s="1119">
        <v>3.18</v>
      </c>
      <c r="K35" s="1098"/>
      <c r="L35" s="1098"/>
      <c r="M35" s="1098"/>
      <c r="N35" s="1098"/>
      <c r="O35" s="1098"/>
      <c r="P35" s="1098"/>
    </row>
    <row r="36" spans="1:16" ht="39" customHeight="1" x14ac:dyDescent="0.15">
      <c r="A36" s="1098"/>
      <c r="B36" s="1113"/>
      <c r="C36" s="1114" t="s">
        <v>503</v>
      </c>
      <c r="D36" s="1115"/>
      <c r="E36" s="1116"/>
      <c r="F36" s="1117">
        <v>3.16</v>
      </c>
      <c r="G36" s="1118">
        <v>2.57</v>
      </c>
      <c r="H36" s="1118">
        <v>2.99</v>
      </c>
      <c r="I36" s="1118">
        <v>3</v>
      </c>
      <c r="J36" s="1119">
        <v>1.24</v>
      </c>
      <c r="K36" s="1098"/>
      <c r="L36" s="1098"/>
      <c r="M36" s="1098"/>
      <c r="N36" s="1098"/>
      <c r="O36" s="1098"/>
      <c r="P36" s="1098"/>
    </row>
    <row r="37" spans="1:16" ht="39" customHeight="1" x14ac:dyDescent="0.15">
      <c r="A37" s="1098"/>
      <c r="B37" s="1113"/>
      <c r="C37" s="1114" t="s">
        <v>504</v>
      </c>
      <c r="D37" s="1115"/>
      <c r="E37" s="1116"/>
      <c r="F37" s="1117">
        <v>0.09</v>
      </c>
      <c r="G37" s="1118">
        <v>0</v>
      </c>
      <c r="H37" s="1118">
        <v>0.11</v>
      </c>
      <c r="I37" s="1118">
        <v>0.12</v>
      </c>
      <c r="J37" s="1119">
        <v>0.25</v>
      </c>
      <c r="K37" s="1098"/>
      <c r="L37" s="1098"/>
      <c r="M37" s="1098"/>
      <c r="N37" s="1098"/>
      <c r="O37" s="1098"/>
      <c r="P37" s="1098"/>
    </row>
    <row r="38" spans="1:16" ht="39" customHeight="1" x14ac:dyDescent="0.15">
      <c r="A38" s="1098"/>
      <c r="B38" s="1113"/>
      <c r="C38" s="1114" t="s">
        <v>505</v>
      </c>
      <c r="D38" s="1115"/>
      <c r="E38" s="1116"/>
      <c r="F38" s="1117">
        <v>0.14000000000000001</v>
      </c>
      <c r="G38" s="1118">
        <v>0</v>
      </c>
      <c r="H38" s="1118">
        <v>0.2</v>
      </c>
      <c r="I38" s="1118">
        <v>0.22</v>
      </c>
      <c r="J38" s="1119">
        <v>0.22</v>
      </c>
      <c r="K38" s="1098"/>
      <c r="L38" s="1098"/>
      <c r="M38" s="1098"/>
      <c r="N38" s="1098"/>
      <c r="O38" s="1098"/>
      <c r="P38" s="1098"/>
    </row>
    <row r="39" spans="1:16" ht="39" customHeight="1" x14ac:dyDescent="0.15">
      <c r="A39" s="1098"/>
      <c r="B39" s="1113"/>
      <c r="C39" s="1114" t="s">
        <v>506</v>
      </c>
      <c r="D39" s="1115"/>
      <c r="E39" s="1116"/>
      <c r="F39" s="1117">
        <v>0.03</v>
      </c>
      <c r="G39" s="1118">
        <v>0.01</v>
      </c>
      <c r="H39" s="1118">
        <v>0.02</v>
      </c>
      <c r="I39" s="1118">
        <v>0.02</v>
      </c>
      <c r="J39" s="1119">
        <v>0.03</v>
      </c>
      <c r="K39" s="1098"/>
      <c r="L39" s="1098"/>
      <c r="M39" s="1098"/>
      <c r="N39" s="1098"/>
      <c r="O39" s="1098"/>
      <c r="P39" s="1098"/>
    </row>
    <row r="40" spans="1:16" ht="39" customHeight="1" x14ac:dyDescent="0.15">
      <c r="A40" s="1098"/>
      <c r="B40" s="1113"/>
      <c r="C40" s="1114"/>
      <c r="D40" s="1115"/>
      <c r="E40" s="1116"/>
      <c r="F40" s="1117"/>
      <c r="G40" s="1118"/>
      <c r="H40" s="1118"/>
      <c r="I40" s="1118"/>
      <c r="J40" s="1119"/>
      <c r="K40" s="1098"/>
      <c r="L40" s="1098"/>
      <c r="M40" s="1098"/>
      <c r="N40" s="1098"/>
      <c r="O40" s="1098"/>
      <c r="P40" s="1098"/>
    </row>
    <row r="41" spans="1:16" ht="39" customHeight="1" x14ac:dyDescent="0.15">
      <c r="A41" s="1098"/>
      <c r="B41" s="1113"/>
      <c r="C41" s="1114"/>
      <c r="D41" s="1115"/>
      <c r="E41" s="1116"/>
      <c r="F41" s="1117"/>
      <c r="G41" s="1118"/>
      <c r="H41" s="1118"/>
      <c r="I41" s="1118"/>
      <c r="J41" s="1119"/>
      <c r="K41" s="1098"/>
      <c r="L41" s="1098"/>
      <c r="M41" s="1098"/>
      <c r="N41" s="1098"/>
      <c r="O41" s="1098"/>
      <c r="P41" s="1098"/>
    </row>
    <row r="42" spans="1:16" ht="39" customHeight="1" x14ac:dyDescent="0.15">
      <c r="A42" s="1098"/>
      <c r="B42" s="1120"/>
      <c r="C42" s="1114" t="s">
        <v>507</v>
      </c>
      <c r="D42" s="1115"/>
      <c r="E42" s="1116"/>
      <c r="F42" s="1117" t="s">
        <v>452</v>
      </c>
      <c r="G42" s="1118" t="s">
        <v>452</v>
      </c>
      <c r="H42" s="1118" t="s">
        <v>452</v>
      </c>
      <c r="I42" s="1118" t="s">
        <v>452</v>
      </c>
      <c r="J42" s="1119" t="s">
        <v>452</v>
      </c>
      <c r="K42" s="1098"/>
      <c r="L42" s="1098"/>
      <c r="M42" s="1098"/>
      <c r="N42" s="1098"/>
      <c r="O42" s="1098"/>
      <c r="P42" s="1098"/>
    </row>
    <row r="43" spans="1:16" ht="39" customHeight="1" thickBot="1" x14ac:dyDescent="0.2">
      <c r="A43" s="1098"/>
      <c r="B43" s="1121"/>
      <c r="C43" s="1122" t="s">
        <v>508</v>
      </c>
      <c r="D43" s="1123"/>
      <c r="E43" s="1124"/>
      <c r="F43" s="1125" t="s">
        <v>452</v>
      </c>
      <c r="G43" s="1126" t="s">
        <v>452</v>
      </c>
      <c r="H43" s="1126" t="s">
        <v>452</v>
      </c>
      <c r="I43" s="1126" t="s">
        <v>452</v>
      </c>
      <c r="J43" s="1127" t="s">
        <v>452</v>
      </c>
      <c r="K43" s="1098"/>
      <c r="L43" s="1098"/>
      <c r="M43" s="1098"/>
      <c r="N43" s="1098"/>
      <c r="O43" s="1098"/>
      <c r="P43" s="1098"/>
    </row>
    <row r="44" spans="1:16" ht="39" customHeight="1" x14ac:dyDescent="0.15">
      <c r="A44" s="1098"/>
      <c r="B44" s="1128" t="s">
        <v>509</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lEKHq9quYOkSG+LiE1JA2tYKrse2utH6s5Y1lEwQGHsIt4iLTgUSCL7Jp060pr5SyWf+OqKZjkQrV0guGZeZqg==" saltValue="3NChiupmTdmZ9foOSnt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510</v>
      </c>
      <c r="P43" s="1132"/>
      <c r="Q43" s="1132"/>
      <c r="R43" s="1132"/>
      <c r="S43" s="1132"/>
      <c r="T43" s="1132"/>
      <c r="U43" s="1132"/>
    </row>
    <row r="44" spans="1:21" ht="30.75" customHeight="1" thickBot="1" x14ac:dyDescent="0.2">
      <c r="A44" s="1132"/>
      <c r="B44" s="1135" t="s">
        <v>511</v>
      </c>
      <c r="C44" s="1136"/>
      <c r="D44" s="1136"/>
      <c r="E44" s="1137"/>
      <c r="F44" s="1137"/>
      <c r="G44" s="1137"/>
      <c r="H44" s="1137"/>
      <c r="I44" s="1137"/>
      <c r="J44" s="1138" t="s">
        <v>493</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512</v>
      </c>
      <c r="C45" s="1143"/>
      <c r="D45" s="1144"/>
      <c r="E45" s="1145" t="s">
        <v>513</v>
      </c>
      <c r="F45" s="1145"/>
      <c r="G45" s="1145"/>
      <c r="H45" s="1145"/>
      <c r="I45" s="1145"/>
      <c r="J45" s="1146"/>
      <c r="K45" s="1147">
        <v>329</v>
      </c>
      <c r="L45" s="1148">
        <v>309</v>
      </c>
      <c r="M45" s="1148">
        <v>302</v>
      </c>
      <c r="N45" s="1148">
        <v>274</v>
      </c>
      <c r="O45" s="1149">
        <v>269</v>
      </c>
      <c r="P45" s="1132"/>
      <c r="Q45" s="1132"/>
      <c r="R45" s="1132"/>
      <c r="S45" s="1132"/>
      <c r="T45" s="1132"/>
      <c r="U45" s="1132"/>
    </row>
    <row r="46" spans="1:21" ht="30.75" customHeight="1" x14ac:dyDescent="0.15">
      <c r="A46" s="1132"/>
      <c r="B46" s="1150"/>
      <c r="C46" s="1151"/>
      <c r="D46" s="1152"/>
      <c r="E46" s="1153" t="s">
        <v>514</v>
      </c>
      <c r="F46" s="1153"/>
      <c r="G46" s="1153"/>
      <c r="H46" s="1153"/>
      <c r="I46" s="1153"/>
      <c r="J46" s="1154"/>
      <c r="K46" s="1155" t="s">
        <v>452</v>
      </c>
      <c r="L46" s="1156" t="s">
        <v>452</v>
      </c>
      <c r="M46" s="1156" t="s">
        <v>452</v>
      </c>
      <c r="N46" s="1156" t="s">
        <v>452</v>
      </c>
      <c r="O46" s="1157" t="s">
        <v>452</v>
      </c>
      <c r="P46" s="1132"/>
      <c r="Q46" s="1132"/>
      <c r="R46" s="1132"/>
      <c r="S46" s="1132"/>
      <c r="T46" s="1132"/>
      <c r="U46" s="1132"/>
    </row>
    <row r="47" spans="1:21" ht="30.75" customHeight="1" x14ac:dyDescent="0.15">
      <c r="A47" s="1132"/>
      <c r="B47" s="1150"/>
      <c r="C47" s="1151"/>
      <c r="D47" s="1152"/>
      <c r="E47" s="1153" t="s">
        <v>515</v>
      </c>
      <c r="F47" s="1153"/>
      <c r="G47" s="1153"/>
      <c r="H47" s="1153"/>
      <c r="I47" s="1153"/>
      <c r="J47" s="1154"/>
      <c r="K47" s="1155" t="s">
        <v>452</v>
      </c>
      <c r="L47" s="1156" t="s">
        <v>452</v>
      </c>
      <c r="M47" s="1156" t="s">
        <v>452</v>
      </c>
      <c r="N47" s="1156" t="s">
        <v>452</v>
      </c>
      <c r="O47" s="1157" t="s">
        <v>452</v>
      </c>
      <c r="P47" s="1132"/>
      <c r="Q47" s="1132"/>
      <c r="R47" s="1132"/>
      <c r="S47" s="1132"/>
      <c r="T47" s="1132"/>
      <c r="U47" s="1132"/>
    </row>
    <row r="48" spans="1:21" ht="30.75" customHeight="1" x14ac:dyDescent="0.15">
      <c r="A48" s="1132"/>
      <c r="B48" s="1150"/>
      <c r="C48" s="1151"/>
      <c r="D48" s="1152"/>
      <c r="E48" s="1153" t="s">
        <v>516</v>
      </c>
      <c r="F48" s="1153"/>
      <c r="G48" s="1153"/>
      <c r="H48" s="1153"/>
      <c r="I48" s="1153"/>
      <c r="J48" s="1154"/>
      <c r="K48" s="1155">
        <v>229</v>
      </c>
      <c r="L48" s="1156">
        <v>216</v>
      </c>
      <c r="M48" s="1156">
        <v>223</v>
      </c>
      <c r="N48" s="1156">
        <v>198</v>
      </c>
      <c r="O48" s="1157">
        <v>172</v>
      </c>
      <c r="P48" s="1132"/>
      <c r="Q48" s="1132"/>
      <c r="R48" s="1132"/>
      <c r="S48" s="1132"/>
      <c r="T48" s="1132"/>
      <c r="U48" s="1132"/>
    </row>
    <row r="49" spans="1:21" ht="30.75" customHeight="1" x14ac:dyDescent="0.15">
      <c r="A49" s="1132"/>
      <c r="B49" s="1150"/>
      <c r="C49" s="1151"/>
      <c r="D49" s="1152"/>
      <c r="E49" s="1153" t="s">
        <v>517</v>
      </c>
      <c r="F49" s="1153"/>
      <c r="G49" s="1153"/>
      <c r="H49" s="1153"/>
      <c r="I49" s="1153"/>
      <c r="J49" s="1154"/>
      <c r="K49" s="1155">
        <v>28</v>
      </c>
      <c r="L49" s="1156">
        <v>27</v>
      </c>
      <c r="M49" s="1156">
        <v>29</v>
      </c>
      <c r="N49" s="1156">
        <v>18</v>
      </c>
      <c r="O49" s="1157">
        <v>22</v>
      </c>
      <c r="P49" s="1132"/>
      <c r="Q49" s="1132"/>
      <c r="R49" s="1132"/>
      <c r="S49" s="1132"/>
      <c r="T49" s="1132"/>
      <c r="U49" s="1132"/>
    </row>
    <row r="50" spans="1:21" ht="30.75" customHeight="1" x14ac:dyDescent="0.15">
      <c r="A50" s="1132"/>
      <c r="B50" s="1150"/>
      <c r="C50" s="1151"/>
      <c r="D50" s="1152"/>
      <c r="E50" s="1153" t="s">
        <v>518</v>
      </c>
      <c r="F50" s="1153"/>
      <c r="G50" s="1153"/>
      <c r="H50" s="1153"/>
      <c r="I50" s="1153"/>
      <c r="J50" s="1154"/>
      <c r="K50" s="1155" t="s">
        <v>452</v>
      </c>
      <c r="L50" s="1156" t="s">
        <v>452</v>
      </c>
      <c r="M50" s="1156" t="s">
        <v>452</v>
      </c>
      <c r="N50" s="1156" t="s">
        <v>452</v>
      </c>
      <c r="O50" s="1157" t="s">
        <v>452</v>
      </c>
      <c r="P50" s="1132"/>
      <c r="Q50" s="1132"/>
      <c r="R50" s="1132"/>
      <c r="S50" s="1132"/>
      <c r="T50" s="1132"/>
      <c r="U50" s="1132"/>
    </row>
    <row r="51" spans="1:21" ht="30.75" customHeight="1" x14ac:dyDescent="0.15">
      <c r="A51" s="1132"/>
      <c r="B51" s="1158"/>
      <c r="C51" s="1159"/>
      <c r="D51" s="1160"/>
      <c r="E51" s="1153" t="s">
        <v>519</v>
      </c>
      <c r="F51" s="1153"/>
      <c r="G51" s="1153"/>
      <c r="H51" s="1153"/>
      <c r="I51" s="1153"/>
      <c r="J51" s="1154"/>
      <c r="K51" s="1155" t="s">
        <v>452</v>
      </c>
      <c r="L51" s="1156" t="s">
        <v>452</v>
      </c>
      <c r="M51" s="1156" t="s">
        <v>452</v>
      </c>
      <c r="N51" s="1156" t="s">
        <v>452</v>
      </c>
      <c r="O51" s="1157" t="s">
        <v>452</v>
      </c>
      <c r="P51" s="1132"/>
      <c r="Q51" s="1132"/>
      <c r="R51" s="1132"/>
      <c r="S51" s="1132"/>
      <c r="T51" s="1132"/>
      <c r="U51" s="1132"/>
    </row>
    <row r="52" spans="1:21" ht="30.75" customHeight="1" x14ac:dyDescent="0.15">
      <c r="A52" s="1132"/>
      <c r="B52" s="1161" t="s">
        <v>520</v>
      </c>
      <c r="C52" s="1162"/>
      <c r="D52" s="1160"/>
      <c r="E52" s="1153" t="s">
        <v>521</v>
      </c>
      <c r="F52" s="1153"/>
      <c r="G52" s="1153"/>
      <c r="H52" s="1153"/>
      <c r="I52" s="1153"/>
      <c r="J52" s="1154"/>
      <c r="K52" s="1155">
        <v>404</v>
      </c>
      <c r="L52" s="1156">
        <v>378</v>
      </c>
      <c r="M52" s="1156">
        <v>376</v>
      </c>
      <c r="N52" s="1156">
        <v>344</v>
      </c>
      <c r="O52" s="1157">
        <v>318</v>
      </c>
      <c r="P52" s="1132"/>
      <c r="Q52" s="1132"/>
      <c r="R52" s="1132"/>
      <c r="S52" s="1132"/>
      <c r="T52" s="1132"/>
      <c r="U52" s="1132"/>
    </row>
    <row r="53" spans="1:21" ht="30.75" customHeight="1" thickBot="1" x14ac:dyDescent="0.2">
      <c r="A53" s="1132"/>
      <c r="B53" s="1163" t="s">
        <v>522</v>
      </c>
      <c r="C53" s="1164"/>
      <c r="D53" s="1165"/>
      <c r="E53" s="1166" t="s">
        <v>523</v>
      </c>
      <c r="F53" s="1166"/>
      <c r="G53" s="1166"/>
      <c r="H53" s="1166"/>
      <c r="I53" s="1166"/>
      <c r="J53" s="1167"/>
      <c r="K53" s="1168">
        <v>182</v>
      </c>
      <c r="L53" s="1169">
        <v>174</v>
      </c>
      <c r="M53" s="1169">
        <v>178</v>
      </c>
      <c r="N53" s="1169">
        <v>146</v>
      </c>
      <c r="O53" s="1170">
        <v>145</v>
      </c>
      <c r="P53" s="1132"/>
      <c r="Q53" s="1132"/>
      <c r="R53" s="1132"/>
      <c r="S53" s="1132"/>
      <c r="T53" s="1132"/>
      <c r="U53" s="1132"/>
    </row>
    <row r="54" spans="1:21" ht="24" customHeight="1" x14ac:dyDescent="0.15">
      <c r="A54" s="1132"/>
      <c r="B54" s="1171" t="s">
        <v>524</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525</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493</v>
      </c>
      <c r="K56" s="1179" t="s">
        <v>526</v>
      </c>
      <c r="L56" s="1180" t="s">
        <v>527</v>
      </c>
      <c r="M56" s="1180" t="s">
        <v>528</v>
      </c>
      <c r="N56" s="1180" t="s">
        <v>529</v>
      </c>
      <c r="O56" s="1181" t="s">
        <v>530</v>
      </c>
      <c r="P56" s="1132"/>
      <c r="Q56" s="1132"/>
      <c r="R56" s="1132"/>
      <c r="S56" s="1132"/>
      <c r="T56" s="1132"/>
      <c r="U56" s="1132"/>
    </row>
    <row r="57" spans="1:21" ht="31.5" customHeight="1" x14ac:dyDescent="0.15">
      <c r="B57" s="1182" t="s">
        <v>531</v>
      </c>
      <c r="C57" s="1183"/>
      <c r="D57" s="1184" t="s">
        <v>532</v>
      </c>
      <c r="E57" s="1185"/>
      <c r="F57" s="1185"/>
      <c r="G57" s="1185"/>
      <c r="H57" s="1185"/>
      <c r="I57" s="1185"/>
      <c r="J57" s="1186"/>
      <c r="K57" s="1187">
        <v>52</v>
      </c>
      <c r="L57" s="1188">
        <v>52</v>
      </c>
      <c r="M57" s="1188">
        <v>52</v>
      </c>
      <c r="N57" s="1188">
        <v>52</v>
      </c>
      <c r="O57" s="1189">
        <v>52</v>
      </c>
    </row>
    <row r="58" spans="1:21" ht="31.5" customHeight="1" thickBot="1" x14ac:dyDescent="0.2">
      <c r="B58" s="1190"/>
      <c r="C58" s="1191"/>
      <c r="D58" s="1192" t="s">
        <v>533</v>
      </c>
      <c r="E58" s="1193"/>
      <c r="F58" s="1193"/>
      <c r="G58" s="1193"/>
      <c r="H58" s="1193"/>
      <c r="I58" s="1193"/>
      <c r="J58" s="1194"/>
      <c r="K58" s="1195">
        <v>0</v>
      </c>
      <c r="L58" s="1196">
        <v>0</v>
      </c>
      <c r="M58" s="1196">
        <v>0</v>
      </c>
      <c r="N58" s="1196">
        <v>0</v>
      </c>
      <c r="O58" s="1197">
        <v>0</v>
      </c>
    </row>
    <row r="59" spans="1:21" ht="24" customHeight="1" x14ac:dyDescent="0.15">
      <c r="B59" s="1198"/>
      <c r="C59" s="1198"/>
      <c r="D59" s="1199" t="s">
        <v>534</v>
      </c>
      <c r="E59" s="1200"/>
      <c r="F59" s="1200"/>
      <c r="G59" s="1200"/>
      <c r="H59" s="1200"/>
      <c r="I59" s="1200"/>
      <c r="J59" s="1200"/>
      <c r="K59" s="1200"/>
      <c r="L59" s="1200"/>
      <c r="M59" s="1200"/>
      <c r="N59" s="1200"/>
      <c r="O59" s="1200"/>
    </row>
    <row r="60" spans="1:21" ht="24" customHeight="1" x14ac:dyDescent="0.15">
      <c r="B60" s="1201"/>
      <c r="C60" s="1201"/>
      <c r="D60" s="1199" t="s">
        <v>535</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XpmpFKZpEwUF9yh0TEXX1WymyW6xBRUzcNb/RGTTJH0Q7avWU7k40qjPCf+gz13l15tPbKXp9OXjm9TsT87sA==" saltValue="1Zl7gA5nVpwm/tAMgIPD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510</v>
      </c>
    </row>
    <row r="40" spans="2:13" ht="27.75" customHeight="1" thickBot="1" x14ac:dyDescent="0.2">
      <c r="B40" s="1204" t="s">
        <v>511</v>
      </c>
      <c r="C40" s="1205"/>
      <c r="D40" s="1205"/>
      <c r="E40" s="1206"/>
      <c r="F40" s="1206"/>
      <c r="G40" s="1206"/>
      <c r="H40" s="1207" t="s">
        <v>493</v>
      </c>
      <c r="I40" s="1208" t="s">
        <v>4</v>
      </c>
      <c r="J40" s="1209" t="s">
        <v>5</v>
      </c>
      <c r="K40" s="1209" t="s">
        <v>6</v>
      </c>
      <c r="L40" s="1209" t="s">
        <v>7</v>
      </c>
      <c r="M40" s="1210" t="s">
        <v>8</v>
      </c>
    </row>
    <row r="41" spans="2:13" ht="27.75" customHeight="1" x14ac:dyDescent="0.15">
      <c r="B41" s="1211" t="s">
        <v>536</v>
      </c>
      <c r="C41" s="1212"/>
      <c r="D41" s="1213"/>
      <c r="E41" s="1214" t="s">
        <v>537</v>
      </c>
      <c r="F41" s="1214"/>
      <c r="G41" s="1214"/>
      <c r="H41" s="1215"/>
      <c r="I41" s="1216">
        <v>2937</v>
      </c>
      <c r="J41" s="1217">
        <v>2867</v>
      </c>
      <c r="K41" s="1217">
        <v>2859</v>
      </c>
      <c r="L41" s="1217">
        <v>3073</v>
      </c>
      <c r="M41" s="1218">
        <v>3147</v>
      </c>
    </row>
    <row r="42" spans="2:13" ht="27.75" customHeight="1" x14ac:dyDescent="0.15">
      <c r="B42" s="1219"/>
      <c r="C42" s="1220"/>
      <c r="D42" s="1221"/>
      <c r="E42" s="1222" t="s">
        <v>538</v>
      </c>
      <c r="F42" s="1222"/>
      <c r="G42" s="1222"/>
      <c r="H42" s="1223"/>
      <c r="I42" s="1224" t="s">
        <v>452</v>
      </c>
      <c r="J42" s="1225" t="s">
        <v>452</v>
      </c>
      <c r="K42" s="1225" t="s">
        <v>452</v>
      </c>
      <c r="L42" s="1225" t="s">
        <v>452</v>
      </c>
      <c r="M42" s="1226" t="s">
        <v>452</v>
      </c>
    </row>
    <row r="43" spans="2:13" ht="27.75" customHeight="1" x14ac:dyDescent="0.15">
      <c r="B43" s="1219"/>
      <c r="C43" s="1220"/>
      <c r="D43" s="1221"/>
      <c r="E43" s="1222" t="s">
        <v>539</v>
      </c>
      <c r="F43" s="1222"/>
      <c r="G43" s="1222"/>
      <c r="H43" s="1223"/>
      <c r="I43" s="1224">
        <v>1917</v>
      </c>
      <c r="J43" s="1225">
        <v>1752</v>
      </c>
      <c r="K43" s="1225">
        <v>1607</v>
      </c>
      <c r="L43" s="1225">
        <v>1514</v>
      </c>
      <c r="M43" s="1226">
        <v>1355</v>
      </c>
    </row>
    <row r="44" spans="2:13" ht="27.75" customHeight="1" x14ac:dyDescent="0.15">
      <c r="B44" s="1219"/>
      <c r="C44" s="1220"/>
      <c r="D44" s="1221"/>
      <c r="E44" s="1222" t="s">
        <v>540</v>
      </c>
      <c r="F44" s="1222"/>
      <c r="G44" s="1222"/>
      <c r="H44" s="1223"/>
      <c r="I44" s="1224">
        <v>159</v>
      </c>
      <c r="J44" s="1225">
        <v>126</v>
      </c>
      <c r="K44" s="1225">
        <v>110</v>
      </c>
      <c r="L44" s="1225">
        <v>119</v>
      </c>
      <c r="M44" s="1226">
        <v>106</v>
      </c>
    </row>
    <row r="45" spans="2:13" ht="27.75" customHeight="1" x14ac:dyDescent="0.15">
      <c r="B45" s="1219"/>
      <c r="C45" s="1220"/>
      <c r="D45" s="1221"/>
      <c r="E45" s="1222" t="s">
        <v>541</v>
      </c>
      <c r="F45" s="1222"/>
      <c r="G45" s="1222"/>
      <c r="H45" s="1223"/>
      <c r="I45" s="1224">
        <v>443</v>
      </c>
      <c r="J45" s="1225">
        <v>488</v>
      </c>
      <c r="K45" s="1225">
        <v>590</v>
      </c>
      <c r="L45" s="1225">
        <v>580</v>
      </c>
      <c r="M45" s="1226">
        <v>558</v>
      </c>
    </row>
    <row r="46" spans="2:13" ht="27.75" customHeight="1" x14ac:dyDescent="0.15">
      <c r="B46" s="1219"/>
      <c r="C46" s="1220"/>
      <c r="D46" s="1227"/>
      <c r="E46" s="1222" t="s">
        <v>542</v>
      </c>
      <c r="F46" s="1222"/>
      <c r="G46" s="1222"/>
      <c r="H46" s="1223"/>
      <c r="I46" s="1224" t="s">
        <v>452</v>
      </c>
      <c r="J46" s="1225" t="s">
        <v>452</v>
      </c>
      <c r="K46" s="1225" t="s">
        <v>452</v>
      </c>
      <c r="L46" s="1225" t="s">
        <v>452</v>
      </c>
      <c r="M46" s="1226" t="s">
        <v>452</v>
      </c>
    </row>
    <row r="47" spans="2:13" ht="27.75" customHeight="1" x14ac:dyDescent="0.15">
      <c r="B47" s="1219"/>
      <c r="C47" s="1220"/>
      <c r="D47" s="1228"/>
      <c r="E47" s="1229" t="s">
        <v>543</v>
      </c>
      <c r="F47" s="1230"/>
      <c r="G47" s="1230"/>
      <c r="H47" s="1231"/>
      <c r="I47" s="1224" t="s">
        <v>452</v>
      </c>
      <c r="J47" s="1225" t="s">
        <v>452</v>
      </c>
      <c r="K47" s="1225" t="s">
        <v>452</v>
      </c>
      <c r="L47" s="1225" t="s">
        <v>452</v>
      </c>
      <c r="M47" s="1226" t="s">
        <v>452</v>
      </c>
    </row>
    <row r="48" spans="2:13" ht="27.75" customHeight="1" x14ac:dyDescent="0.15">
      <c r="B48" s="1219"/>
      <c r="C48" s="1220"/>
      <c r="D48" s="1221"/>
      <c r="E48" s="1222" t="s">
        <v>544</v>
      </c>
      <c r="F48" s="1222"/>
      <c r="G48" s="1222"/>
      <c r="H48" s="1223"/>
      <c r="I48" s="1224" t="s">
        <v>452</v>
      </c>
      <c r="J48" s="1225" t="s">
        <v>452</v>
      </c>
      <c r="K48" s="1225" t="s">
        <v>452</v>
      </c>
      <c r="L48" s="1225" t="s">
        <v>452</v>
      </c>
      <c r="M48" s="1226" t="s">
        <v>452</v>
      </c>
    </row>
    <row r="49" spans="2:13" ht="27.75" customHeight="1" x14ac:dyDescent="0.15">
      <c r="B49" s="1232"/>
      <c r="C49" s="1233"/>
      <c r="D49" s="1221"/>
      <c r="E49" s="1222" t="s">
        <v>545</v>
      </c>
      <c r="F49" s="1222"/>
      <c r="G49" s="1222"/>
      <c r="H49" s="1223"/>
      <c r="I49" s="1224" t="s">
        <v>452</v>
      </c>
      <c r="J49" s="1225" t="s">
        <v>452</v>
      </c>
      <c r="K49" s="1225" t="s">
        <v>452</v>
      </c>
      <c r="L49" s="1225" t="s">
        <v>452</v>
      </c>
      <c r="M49" s="1226" t="s">
        <v>452</v>
      </c>
    </row>
    <row r="50" spans="2:13" ht="27.75" customHeight="1" x14ac:dyDescent="0.15">
      <c r="B50" s="1234" t="s">
        <v>546</v>
      </c>
      <c r="C50" s="1235"/>
      <c r="D50" s="1236"/>
      <c r="E50" s="1222" t="s">
        <v>547</v>
      </c>
      <c r="F50" s="1222"/>
      <c r="G50" s="1222"/>
      <c r="H50" s="1223"/>
      <c r="I50" s="1224">
        <v>1697</v>
      </c>
      <c r="J50" s="1225">
        <v>2020</v>
      </c>
      <c r="K50" s="1225">
        <v>2010</v>
      </c>
      <c r="L50" s="1225">
        <v>1859</v>
      </c>
      <c r="M50" s="1226">
        <v>1737</v>
      </c>
    </row>
    <row r="51" spans="2:13" ht="27.75" customHeight="1" x14ac:dyDescent="0.15">
      <c r="B51" s="1219"/>
      <c r="C51" s="1220"/>
      <c r="D51" s="1221"/>
      <c r="E51" s="1222" t="s">
        <v>548</v>
      </c>
      <c r="F51" s="1222"/>
      <c r="G51" s="1222"/>
      <c r="H51" s="1223"/>
      <c r="I51" s="1224">
        <v>213</v>
      </c>
      <c r="J51" s="1225">
        <v>183</v>
      </c>
      <c r="K51" s="1225">
        <v>163</v>
      </c>
      <c r="L51" s="1225">
        <v>154</v>
      </c>
      <c r="M51" s="1226">
        <v>151</v>
      </c>
    </row>
    <row r="52" spans="2:13" ht="27.75" customHeight="1" x14ac:dyDescent="0.15">
      <c r="B52" s="1232"/>
      <c r="C52" s="1233"/>
      <c r="D52" s="1221"/>
      <c r="E52" s="1222" t="s">
        <v>549</v>
      </c>
      <c r="F52" s="1222"/>
      <c r="G52" s="1222"/>
      <c r="H52" s="1223"/>
      <c r="I52" s="1224">
        <v>2781</v>
      </c>
      <c r="J52" s="1225">
        <v>2713</v>
      </c>
      <c r="K52" s="1225">
        <v>2685</v>
      </c>
      <c r="L52" s="1225">
        <v>2929</v>
      </c>
      <c r="M52" s="1226">
        <v>2943</v>
      </c>
    </row>
    <row r="53" spans="2:13" ht="27.75" customHeight="1" thickBot="1" x14ac:dyDescent="0.2">
      <c r="B53" s="1237" t="s">
        <v>522</v>
      </c>
      <c r="C53" s="1238"/>
      <c r="D53" s="1239"/>
      <c r="E53" s="1240" t="s">
        <v>550</v>
      </c>
      <c r="F53" s="1240"/>
      <c r="G53" s="1240"/>
      <c r="H53" s="1241"/>
      <c r="I53" s="1242">
        <v>764</v>
      </c>
      <c r="J53" s="1243">
        <v>317</v>
      </c>
      <c r="K53" s="1243">
        <v>308</v>
      </c>
      <c r="L53" s="1243">
        <v>345</v>
      </c>
      <c r="M53" s="1244">
        <v>335</v>
      </c>
    </row>
    <row r="54" spans="2:13" ht="27.75" customHeight="1" x14ac:dyDescent="0.15">
      <c r="B54" s="1245" t="s">
        <v>551</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TQ1R33WtPi95ZMtJDT94iFeFzO5rab0ndwAd6yYgckO/pLlZdhLQ48kFyJuW+VgYmVkFgUIkJAli+u7T31x2g==" saltValue="qD4kHybn4z7gFVri1AW7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552</v>
      </c>
    </row>
    <row r="54" spans="2:8" ht="29.25" customHeight="1" thickBot="1" x14ac:dyDescent="0.25">
      <c r="B54" s="1250" t="s">
        <v>26</v>
      </c>
      <c r="C54" s="1251"/>
      <c r="D54" s="1251"/>
      <c r="E54" s="1252" t="s">
        <v>493</v>
      </c>
      <c r="F54" s="1253" t="s">
        <v>6</v>
      </c>
      <c r="G54" s="1253" t="s">
        <v>7</v>
      </c>
      <c r="H54" s="1254" t="s">
        <v>8</v>
      </c>
    </row>
    <row r="55" spans="2:8" ht="52.5" customHeight="1" x14ac:dyDescent="0.15">
      <c r="B55" s="1255"/>
      <c r="C55" s="1256" t="s">
        <v>125</v>
      </c>
      <c r="D55" s="1256"/>
      <c r="E55" s="1257"/>
      <c r="F55" s="1258">
        <v>1464</v>
      </c>
      <c r="G55" s="1258">
        <v>1404</v>
      </c>
      <c r="H55" s="1259">
        <v>1232</v>
      </c>
    </row>
    <row r="56" spans="2:8" ht="52.5" customHeight="1" x14ac:dyDescent="0.15">
      <c r="B56" s="1260"/>
      <c r="C56" s="1261" t="s">
        <v>553</v>
      </c>
      <c r="D56" s="1261"/>
      <c r="E56" s="1262"/>
      <c r="F56" s="1263">
        <v>52</v>
      </c>
      <c r="G56" s="1263">
        <v>52</v>
      </c>
      <c r="H56" s="1264">
        <v>52</v>
      </c>
    </row>
    <row r="57" spans="2:8" ht="53.25" customHeight="1" x14ac:dyDescent="0.15">
      <c r="B57" s="1260"/>
      <c r="C57" s="1265" t="s">
        <v>130</v>
      </c>
      <c r="D57" s="1265"/>
      <c r="E57" s="1266"/>
      <c r="F57" s="1267">
        <v>272</v>
      </c>
      <c r="G57" s="1267">
        <v>274</v>
      </c>
      <c r="H57" s="1268">
        <v>306</v>
      </c>
    </row>
    <row r="58" spans="2:8" ht="45.75" customHeight="1" x14ac:dyDescent="0.15">
      <c r="B58" s="1269"/>
      <c r="C58" s="1270" t="s">
        <v>554</v>
      </c>
      <c r="D58" s="1271"/>
      <c r="E58" s="1272"/>
      <c r="F58" s="1273">
        <v>174</v>
      </c>
      <c r="G58" s="1273">
        <v>174</v>
      </c>
      <c r="H58" s="1274">
        <v>174</v>
      </c>
    </row>
    <row r="59" spans="2:8" ht="45.75" customHeight="1" x14ac:dyDescent="0.15">
      <c r="B59" s="1269"/>
      <c r="C59" s="1270" t="s">
        <v>555</v>
      </c>
      <c r="D59" s="1271"/>
      <c r="E59" s="1272"/>
      <c r="F59" s="1273">
        <v>51</v>
      </c>
      <c r="G59" s="1273">
        <v>51</v>
      </c>
      <c r="H59" s="1274">
        <v>51</v>
      </c>
    </row>
    <row r="60" spans="2:8" ht="45.75" customHeight="1" x14ac:dyDescent="0.15">
      <c r="B60" s="1269"/>
      <c r="C60" s="1270" t="s">
        <v>556</v>
      </c>
      <c r="D60" s="1271"/>
      <c r="E60" s="1272"/>
      <c r="F60" s="1273">
        <v>44</v>
      </c>
      <c r="G60" s="1273">
        <v>44</v>
      </c>
      <c r="H60" s="1274">
        <v>44</v>
      </c>
    </row>
    <row r="61" spans="2:8" ht="45.75" customHeight="1" x14ac:dyDescent="0.15">
      <c r="B61" s="1269"/>
      <c r="C61" s="1270" t="s">
        <v>557</v>
      </c>
      <c r="D61" s="1271"/>
      <c r="E61" s="1272"/>
      <c r="F61" s="1273">
        <v>3</v>
      </c>
      <c r="G61" s="1273">
        <v>5</v>
      </c>
      <c r="H61" s="1274">
        <v>37</v>
      </c>
    </row>
    <row r="62" spans="2:8" ht="45.75" customHeight="1" thickBot="1" x14ac:dyDescent="0.2">
      <c r="B62" s="1275"/>
      <c r="C62" s="1276"/>
      <c r="D62" s="1277"/>
      <c r="E62" s="1278"/>
      <c r="F62" s="1279"/>
      <c r="G62" s="1279"/>
      <c r="H62" s="1280"/>
    </row>
    <row r="63" spans="2:8" ht="52.5" customHeight="1" thickBot="1" x14ac:dyDescent="0.2">
      <c r="B63" s="1281"/>
      <c r="C63" s="1282" t="s">
        <v>558</v>
      </c>
      <c r="D63" s="1282"/>
      <c r="E63" s="1283"/>
      <c r="F63" s="1284">
        <v>1788</v>
      </c>
      <c r="G63" s="1284">
        <v>1729</v>
      </c>
      <c r="H63" s="1285">
        <v>1589</v>
      </c>
    </row>
    <row r="64" spans="2:8" ht="15" customHeight="1" x14ac:dyDescent="0.15"/>
    <row r="65" ht="0" hidden="1" customHeight="1" x14ac:dyDescent="0.15"/>
    <row r="66" ht="0" hidden="1" customHeight="1" x14ac:dyDescent="0.15"/>
  </sheetData>
  <sheetProtection algorithmName="SHA-512" hashValue="C8Zc2UJ5TDrHGirZnZ4O+3eL2m9nlOqTgv6lrFFhQzJnqckGmVH4dPqVeXRbUJpurLzpviuuyu+Kkp3YLdroPQ==" saltValue="+R5evJReDxFBxHk1f6b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 zoomScale="53" zoomScaleNormal="53"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2" t="s">
        <v>18</v>
      </c>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c r="CS43" s="43"/>
      <c r="CT43" s="43"/>
      <c r="CU43" s="43"/>
      <c r="CV43" s="43"/>
      <c r="CW43" s="43"/>
      <c r="CX43" s="43"/>
      <c r="CY43" s="43"/>
      <c r="CZ43" s="43"/>
      <c r="DA43" s="43"/>
      <c r="DB43" s="43"/>
      <c r="DC43" s="44"/>
    </row>
    <row r="44" spans="2:109" x14ac:dyDescent="0.15">
      <c r="B44" s="12"/>
      <c r="AN44" s="45"/>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7"/>
    </row>
    <row r="45" spans="2:109" x14ac:dyDescent="0.15">
      <c r="B45" s="12"/>
      <c r="AN45" s="45"/>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7"/>
    </row>
    <row r="46" spans="2:109" x14ac:dyDescent="0.15">
      <c r="B46" s="12"/>
      <c r="AN46" s="45"/>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7"/>
    </row>
    <row r="47" spans="2:109" x14ac:dyDescent="0.15">
      <c r="B47" s="12"/>
      <c r="AN47" s="48"/>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50"/>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51"/>
      <c r="H50" s="51"/>
      <c r="I50" s="51"/>
      <c r="J50" s="51"/>
      <c r="K50" s="22"/>
      <c r="L50" s="22"/>
      <c r="M50" s="23"/>
      <c r="N50" s="23"/>
      <c r="AN50" s="52"/>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4"/>
      <c r="BP50" s="55" t="s">
        <v>4</v>
      </c>
      <c r="BQ50" s="55"/>
      <c r="BR50" s="55"/>
      <c r="BS50" s="55"/>
      <c r="BT50" s="55"/>
      <c r="BU50" s="55"/>
      <c r="BV50" s="55"/>
      <c r="BW50" s="55"/>
      <c r="BX50" s="55" t="s">
        <v>5</v>
      </c>
      <c r="BY50" s="55"/>
      <c r="BZ50" s="55"/>
      <c r="CA50" s="55"/>
      <c r="CB50" s="55"/>
      <c r="CC50" s="55"/>
      <c r="CD50" s="55"/>
      <c r="CE50" s="55"/>
      <c r="CF50" s="55" t="s">
        <v>6</v>
      </c>
      <c r="CG50" s="55"/>
      <c r="CH50" s="55"/>
      <c r="CI50" s="55"/>
      <c r="CJ50" s="55"/>
      <c r="CK50" s="55"/>
      <c r="CL50" s="55"/>
      <c r="CM50" s="55"/>
      <c r="CN50" s="55" t="s">
        <v>7</v>
      </c>
      <c r="CO50" s="55"/>
      <c r="CP50" s="55"/>
      <c r="CQ50" s="55"/>
      <c r="CR50" s="55"/>
      <c r="CS50" s="55"/>
      <c r="CT50" s="55"/>
      <c r="CU50" s="55"/>
      <c r="CV50" s="55" t="s">
        <v>8</v>
      </c>
      <c r="CW50" s="55"/>
      <c r="CX50" s="55"/>
      <c r="CY50" s="55"/>
      <c r="CZ50" s="55"/>
      <c r="DA50" s="55"/>
      <c r="DB50" s="55"/>
      <c r="DC50" s="55"/>
    </row>
    <row r="51" spans="1:109" ht="13.5" customHeight="1" x14ac:dyDescent="0.15">
      <c r="B51" s="12"/>
      <c r="G51" s="56"/>
      <c r="H51" s="56"/>
      <c r="I51" s="60"/>
      <c r="J51" s="60"/>
      <c r="K51" s="57"/>
      <c r="L51" s="57"/>
      <c r="M51" s="57"/>
      <c r="N51" s="57"/>
      <c r="AM51" s="21"/>
      <c r="AN51" s="58" t="s">
        <v>9</v>
      </c>
      <c r="AO51" s="58"/>
      <c r="AP51" s="58"/>
      <c r="AQ51" s="58"/>
      <c r="AR51" s="58"/>
      <c r="AS51" s="58"/>
      <c r="AT51" s="58"/>
      <c r="AU51" s="58"/>
      <c r="AV51" s="58"/>
      <c r="AW51" s="58"/>
      <c r="AX51" s="58"/>
      <c r="AY51" s="58"/>
      <c r="AZ51" s="58"/>
      <c r="BA51" s="58"/>
      <c r="BB51" s="58" t="s">
        <v>10</v>
      </c>
      <c r="BC51" s="58"/>
      <c r="BD51" s="58"/>
      <c r="BE51" s="58"/>
      <c r="BF51" s="58"/>
      <c r="BG51" s="58"/>
      <c r="BH51" s="58"/>
      <c r="BI51" s="58"/>
      <c r="BJ51" s="58"/>
      <c r="BK51" s="58"/>
      <c r="BL51" s="58"/>
      <c r="BM51" s="58"/>
      <c r="BN51" s="58"/>
      <c r="BO51" s="58"/>
      <c r="BP51" s="59"/>
      <c r="BQ51" s="41"/>
      <c r="BR51" s="41"/>
      <c r="BS51" s="41"/>
      <c r="BT51" s="41"/>
      <c r="BU51" s="41"/>
      <c r="BV51" s="41"/>
      <c r="BW51" s="41"/>
      <c r="BX51" s="41">
        <v>16.7</v>
      </c>
      <c r="BY51" s="41"/>
      <c r="BZ51" s="41"/>
      <c r="CA51" s="41"/>
      <c r="CB51" s="41"/>
      <c r="CC51" s="41"/>
      <c r="CD51" s="41"/>
      <c r="CE51" s="41"/>
      <c r="CF51" s="41">
        <v>16.600000000000001</v>
      </c>
      <c r="CG51" s="41"/>
      <c r="CH51" s="41"/>
      <c r="CI51" s="41"/>
      <c r="CJ51" s="41"/>
      <c r="CK51" s="41"/>
      <c r="CL51" s="41"/>
      <c r="CM51" s="41"/>
      <c r="CN51" s="41">
        <v>19.2</v>
      </c>
      <c r="CO51" s="41"/>
      <c r="CP51" s="41"/>
      <c r="CQ51" s="41"/>
      <c r="CR51" s="41"/>
      <c r="CS51" s="41"/>
      <c r="CT51" s="41"/>
      <c r="CU51" s="41"/>
      <c r="CV51" s="41">
        <v>18.7</v>
      </c>
      <c r="CW51" s="41"/>
      <c r="CX51" s="41"/>
      <c r="CY51" s="41"/>
      <c r="CZ51" s="41"/>
      <c r="DA51" s="41"/>
      <c r="DB51" s="41"/>
      <c r="DC51" s="41"/>
    </row>
    <row r="52" spans="1:109" x14ac:dyDescent="0.15">
      <c r="B52" s="12"/>
      <c r="G52" s="56"/>
      <c r="H52" s="56"/>
      <c r="I52" s="60"/>
      <c r="J52" s="60"/>
      <c r="K52" s="57"/>
      <c r="L52" s="57"/>
      <c r="M52" s="57"/>
      <c r="N52" s="57"/>
      <c r="AM52" s="21"/>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20"/>
      <c r="B53" s="12"/>
      <c r="G53" s="56"/>
      <c r="H53" s="56"/>
      <c r="I53" s="51"/>
      <c r="J53" s="51"/>
      <c r="K53" s="57"/>
      <c r="L53" s="57"/>
      <c r="M53" s="57"/>
      <c r="N53" s="57"/>
      <c r="AM53" s="21"/>
      <c r="AN53" s="58"/>
      <c r="AO53" s="58"/>
      <c r="AP53" s="58"/>
      <c r="AQ53" s="58"/>
      <c r="AR53" s="58"/>
      <c r="AS53" s="58"/>
      <c r="AT53" s="58"/>
      <c r="AU53" s="58"/>
      <c r="AV53" s="58"/>
      <c r="AW53" s="58"/>
      <c r="AX53" s="58"/>
      <c r="AY53" s="58"/>
      <c r="AZ53" s="58"/>
      <c r="BA53" s="58"/>
      <c r="BB53" s="58" t="s">
        <v>11</v>
      </c>
      <c r="BC53" s="58"/>
      <c r="BD53" s="58"/>
      <c r="BE53" s="58"/>
      <c r="BF53" s="58"/>
      <c r="BG53" s="58"/>
      <c r="BH53" s="58"/>
      <c r="BI53" s="58"/>
      <c r="BJ53" s="58"/>
      <c r="BK53" s="58"/>
      <c r="BL53" s="58"/>
      <c r="BM53" s="58"/>
      <c r="BN53" s="58"/>
      <c r="BO53" s="58"/>
      <c r="BP53" s="59"/>
      <c r="BQ53" s="41"/>
      <c r="BR53" s="41"/>
      <c r="BS53" s="41"/>
      <c r="BT53" s="41"/>
      <c r="BU53" s="41"/>
      <c r="BV53" s="41"/>
      <c r="BW53" s="41"/>
      <c r="BX53" s="41">
        <v>48.1</v>
      </c>
      <c r="BY53" s="41"/>
      <c r="BZ53" s="41"/>
      <c r="CA53" s="41"/>
      <c r="CB53" s="41"/>
      <c r="CC53" s="41"/>
      <c r="CD53" s="41"/>
      <c r="CE53" s="41"/>
      <c r="CF53" s="41">
        <v>50</v>
      </c>
      <c r="CG53" s="41"/>
      <c r="CH53" s="41"/>
      <c r="CI53" s="41"/>
      <c r="CJ53" s="41"/>
      <c r="CK53" s="41"/>
      <c r="CL53" s="41"/>
      <c r="CM53" s="41"/>
      <c r="CN53" s="41">
        <v>51.7</v>
      </c>
      <c r="CO53" s="41"/>
      <c r="CP53" s="41"/>
      <c r="CQ53" s="41"/>
      <c r="CR53" s="41"/>
      <c r="CS53" s="41"/>
      <c r="CT53" s="41"/>
      <c r="CU53" s="41"/>
      <c r="CV53" s="41">
        <v>51.7</v>
      </c>
      <c r="CW53" s="41"/>
      <c r="CX53" s="41"/>
      <c r="CY53" s="41"/>
      <c r="CZ53" s="41"/>
      <c r="DA53" s="41"/>
      <c r="DB53" s="41"/>
      <c r="DC53" s="41"/>
    </row>
    <row r="54" spans="1:109" x14ac:dyDescent="0.15">
      <c r="A54" s="20"/>
      <c r="B54" s="12"/>
      <c r="G54" s="56"/>
      <c r="H54" s="56"/>
      <c r="I54" s="51"/>
      <c r="J54" s="51"/>
      <c r="K54" s="57"/>
      <c r="L54" s="57"/>
      <c r="M54" s="57"/>
      <c r="N54" s="57"/>
      <c r="AM54" s="21"/>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20"/>
      <c r="B55" s="12"/>
      <c r="G55" s="51"/>
      <c r="H55" s="51"/>
      <c r="I55" s="51"/>
      <c r="J55" s="51"/>
      <c r="K55" s="57"/>
      <c r="L55" s="57"/>
      <c r="M55" s="57"/>
      <c r="N55" s="57"/>
      <c r="AN55" s="55" t="s">
        <v>12</v>
      </c>
      <c r="AO55" s="55"/>
      <c r="AP55" s="55"/>
      <c r="AQ55" s="55"/>
      <c r="AR55" s="55"/>
      <c r="AS55" s="55"/>
      <c r="AT55" s="55"/>
      <c r="AU55" s="55"/>
      <c r="AV55" s="55"/>
      <c r="AW55" s="55"/>
      <c r="AX55" s="55"/>
      <c r="AY55" s="55"/>
      <c r="AZ55" s="55"/>
      <c r="BA55" s="55"/>
      <c r="BB55" s="58" t="s">
        <v>10</v>
      </c>
      <c r="BC55" s="58"/>
      <c r="BD55" s="58"/>
      <c r="BE55" s="58"/>
      <c r="BF55" s="58"/>
      <c r="BG55" s="58"/>
      <c r="BH55" s="58"/>
      <c r="BI55" s="58"/>
      <c r="BJ55" s="58"/>
      <c r="BK55" s="58"/>
      <c r="BL55" s="58"/>
      <c r="BM55" s="58"/>
      <c r="BN55" s="58"/>
      <c r="BO55" s="58"/>
      <c r="BP55" s="59"/>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20"/>
      <c r="B56" s="12"/>
      <c r="G56" s="51"/>
      <c r="H56" s="51"/>
      <c r="I56" s="51"/>
      <c r="J56" s="51"/>
      <c r="K56" s="57"/>
      <c r="L56" s="57"/>
      <c r="M56" s="57"/>
      <c r="N56" s="57"/>
      <c r="AN56" s="55"/>
      <c r="AO56" s="55"/>
      <c r="AP56" s="55"/>
      <c r="AQ56" s="55"/>
      <c r="AR56" s="55"/>
      <c r="AS56" s="55"/>
      <c r="AT56" s="55"/>
      <c r="AU56" s="55"/>
      <c r="AV56" s="55"/>
      <c r="AW56" s="55"/>
      <c r="AX56" s="55"/>
      <c r="AY56" s="55"/>
      <c r="AZ56" s="55"/>
      <c r="BA56" s="55"/>
      <c r="BB56" s="58"/>
      <c r="BC56" s="58"/>
      <c r="BD56" s="58"/>
      <c r="BE56" s="58"/>
      <c r="BF56" s="58"/>
      <c r="BG56" s="58"/>
      <c r="BH56" s="58"/>
      <c r="BI56" s="58"/>
      <c r="BJ56" s="58"/>
      <c r="BK56" s="58"/>
      <c r="BL56" s="58"/>
      <c r="BM56" s="58"/>
      <c r="BN56" s="58"/>
      <c r="BO56" s="58"/>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20" customFormat="1" x14ac:dyDescent="0.15">
      <c r="B57" s="24"/>
      <c r="G57" s="51"/>
      <c r="H57" s="51"/>
      <c r="I57" s="61"/>
      <c r="J57" s="61"/>
      <c r="K57" s="57"/>
      <c r="L57" s="57"/>
      <c r="M57" s="57"/>
      <c r="N57" s="57"/>
      <c r="AM57" s="3"/>
      <c r="AN57" s="55"/>
      <c r="AO57" s="55"/>
      <c r="AP57" s="55"/>
      <c r="AQ57" s="55"/>
      <c r="AR57" s="55"/>
      <c r="AS57" s="55"/>
      <c r="AT57" s="55"/>
      <c r="AU57" s="55"/>
      <c r="AV57" s="55"/>
      <c r="AW57" s="55"/>
      <c r="AX57" s="55"/>
      <c r="AY57" s="55"/>
      <c r="AZ57" s="55"/>
      <c r="BA57" s="55"/>
      <c r="BB57" s="58" t="s">
        <v>11</v>
      </c>
      <c r="BC57" s="58"/>
      <c r="BD57" s="58"/>
      <c r="BE57" s="58"/>
      <c r="BF57" s="58"/>
      <c r="BG57" s="58"/>
      <c r="BH57" s="58"/>
      <c r="BI57" s="58"/>
      <c r="BJ57" s="58"/>
      <c r="BK57" s="58"/>
      <c r="BL57" s="58"/>
      <c r="BM57" s="58"/>
      <c r="BN57" s="58"/>
      <c r="BO57" s="58"/>
      <c r="BP57" s="59"/>
      <c r="BQ57" s="41"/>
      <c r="BR57" s="41"/>
      <c r="BS57" s="41"/>
      <c r="BT57" s="41"/>
      <c r="BU57" s="41"/>
      <c r="BV57" s="41"/>
      <c r="BW57" s="41"/>
      <c r="BX57" s="41">
        <v>54.2</v>
      </c>
      <c r="BY57" s="41"/>
      <c r="BZ57" s="41"/>
      <c r="CA57" s="41"/>
      <c r="CB57" s="41"/>
      <c r="CC57" s="41"/>
      <c r="CD57" s="41"/>
      <c r="CE57" s="41"/>
      <c r="CF57" s="41">
        <v>56.3</v>
      </c>
      <c r="CG57" s="41"/>
      <c r="CH57" s="41"/>
      <c r="CI57" s="41"/>
      <c r="CJ57" s="41"/>
      <c r="CK57" s="41"/>
      <c r="CL57" s="41"/>
      <c r="CM57" s="41"/>
      <c r="CN57" s="41">
        <v>57.6</v>
      </c>
      <c r="CO57" s="41"/>
      <c r="CP57" s="41"/>
      <c r="CQ57" s="41"/>
      <c r="CR57" s="41"/>
      <c r="CS57" s="41"/>
      <c r="CT57" s="41"/>
      <c r="CU57" s="41"/>
      <c r="CV57" s="41">
        <v>58.7</v>
      </c>
      <c r="CW57" s="41"/>
      <c r="CX57" s="41"/>
      <c r="CY57" s="41"/>
      <c r="CZ57" s="41"/>
      <c r="DA57" s="41"/>
      <c r="DB57" s="41"/>
      <c r="DC57" s="41"/>
      <c r="DD57" s="25"/>
      <c r="DE57" s="24"/>
    </row>
    <row r="58" spans="1:109" s="20" customFormat="1" x14ac:dyDescent="0.15">
      <c r="A58" s="3"/>
      <c r="B58" s="24"/>
      <c r="G58" s="51"/>
      <c r="H58" s="51"/>
      <c r="I58" s="61"/>
      <c r="J58" s="61"/>
      <c r="K58" s="57"/>
      <c r="L58" s="57"/>
      <c r="M58" s="57"/>
      <c r="N58" s="57"/>
      <c r="AM58" s="3"/>
      <c r="AN58" s="55"/>
      <c r="AO58" s="55"/>
      <c r="AP58" s="55"/>
      <c r="AQ58" s="55"/>
      <c r="AR58" s="55"/>
      <c r="AS58" s="55"/>
      <c r="AT58" s="55"/>
      <c r="AU58" s="55"/>
      <c r="AV58" s="55"/>
      <c r="AW58" s="55"/>
      <c r="AX58" s="55"/>
      <c r="AY58" s="55"/>
      <c r="AZ58" s="55"/>
      <c r="BA58" s="55"/>
      <c r="BB58" s="58"/>
      <c r="BC58" s="58"/>
      <c r="BD58" s="58"/>
      <c r="BE58" s="58"/>
      <c r="BF58" s="58"/>
      <c r="BG58" s="58"/>
      <c r="BH58" s="58"/>
      <c r="BI58" s="58"/>
      <c r="BJ58" s="58"/>
      <c r="BK58" s="58"/>
      <c r="BL58" s="58"/>
      <c r="BM58" s="58"/>
      <c r="BN58" s="58"/>
      <c r="BO58" s="58"/>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2" t="s">
        <v>17</v>
      </c>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4"/>
    </row>
    <row r="66" spans="2:107" x14ac:dyDescent="0.15">
      <c r="B66" s="12"/>
      <c r="AN66" s="45"/>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c r="CO66" s="46"/>
      <c r="CP66" s="46"/>
      <c r="CQ66" s="46"/>
      <c r="CR66" s="46"/>
      <c r="CS66" s="46"/>
      <c r="CT66" s="46"/>
      <c r="CU66" s="46"/>
      <c r="CV66" s="46"/>
      <c r="CW66" s="46"/>
      <c r="CX66" s="46"/>
      <c r="CY66" s="46"/>
      <c r="CZ66" s="46"/>
      <c r="DA66" s="46"/>
      <c r="DB66" s="46"/>
      <c r="DC66" s="47"/>
    </row>
    <row r="67" spans="2:107" x14ac:dyDescent="0.15">
      <c r="B67" s="12"/>
      <c r="AN67" s="45"/>
      <c r="AO67" s="46"/>
      <c r="AP67" s="46"/>
      <c r="AQ67" s="46"/>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c r="CG67" s="46"/>
      <c r="CH67" s="46"/>
      <c r="CI67" s="46"/>
      <c r="CJ67" s="46"/>
      <c r="CK67" s="46"/>
      <c r="CL67" s="46"/>
      <c r="CM67" s="46"/>
      <c r="CN67" s="46"/>
      <c r="CO67" s="46"/>
      <c r="CP67" s="46"/>
      <c r="CQ67" s="46"/>
      <c r="CR67" s="46"/>
      <c r="CS67" s="46"/>
      <c r="CT67" s="46"/>
      <c r="CU67" s="46"/>
      <c r="CV67" s="46"/>
      <c r="CW67" s="46"/>
      <c r="CX67" s="46"/>
      <c r="CY67" s="46"/>
      <c r="CZ67" s="46"/>
      <c r="DA67" s="46"/>
      <c r="DB67" s="46"/>
      <c r="DC67" s="47"/>
    </row>
    <row r="68" spans="2:107" x14ac:dyDescent="0.15">
      <c r="B68" s="12"/>
      <c r="AN68" s="45"/>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c r="CG68" s="46"/>
      <c r="CH68" s="46"/>
      <c r="CI68" s="46"/>
      <c r="CJ68" s="46"/>
      <c r="CK68" s="46"/>
      <c r="CL68" s="46"/>
      <c r="CM68" s="46"/>
      <c r="CN68" s="46"/>
      <c r="CO68" s="46"/>
      <c r="CP68" s="46"/>
      <c r="CQ68" s="46"/>
      <c r="CR68" s="46"/>
      <c r="CS68" s="46"/>
      <c r="CT68" s="46"/>
      <c r="CU68" s="46"/>
      <c r="CV68" s="46"/>
      <c r="CW68" s="46"/>
      <c r="CX68" s="46"/>
      <c r="CY68" s="46"/>
      <c r="CZ68" s="46"/>
      <c r="DA68" s="46"/>
      <c r="DB68" s="46"/>
      <c r="DC68" s="47"/>
    </row>
    <row r="69" spans="2:107" x14ac:dyDescent="0.15">
      <c r="B69" s="12"/>
      <c r="AN69" s="48"/>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50"/>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51"/>
      <c r="H72" s="51"/>
      <c r="I72" s="51"/>
      <c r="J72" s="51"/>
      <c r="K72" s="22"/>
      <c r="L72" s="22"/>
      <c r="M72" s="23"/>
      <c r="N72" s="23"/>
      <c r="AN72" s="52"/>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4"/>
      <c r="BP72" s="55" t="s">
        <v>4</v>
      </c>
      <c r="BQ72" s="55"/>
      <c r="BR72" s="55"/>
      <c r="BS72" s="55"/>
      <c r="BT72" s="55"/>
      <c r="BU72" s="55"/>
      <c r="BV72" s="55"/>
      <c r="BW72" s="55"/>
      <c r="BX72" s="55" t="s">
        <v>5</v>
      </c>
      <c r="BY72" s="55"/>
      <c r="BZ72" s="55"/>
      <c r="CA72" s="55"/>
      <c r="CB72" s="55"/>
      <c r="CC72" s="55"/>
      <c r="CD72" s="55"/>
      <c r="CE72" s="55"/>
      <c r="CF72" s="55" t="s">
        <v>6</v>
      </c>
      <c r="CG72" s="55"/>
      <c r="CH72" s="55"/>
      <c r="CI72" s="55"/>
      <c r="CJ72" s="55"/>
      <c r="CK72" s="55"/>
      <c r="CL72" s="55"/>
      <c r="CM72" s="55"/>
      <c r="CN72" s="55" t="s">
        <v>7</v>
      </c>
      <c r="CO72" s="55"/>
      <c r="CP72" s="55"/>
      <c r="CQ72" s="55"/>
      <c r="CR72" s="55"/>
      <c r="CS72" s="55"/>
      <c r="CT72" s="55"/>
      <c r="CU72" s="55"/>
      <c r="CV72" s="55" t="s">
        <v>8</v>
      </c>
      <c r="CW72" s="55"/>
      <c r="CX72" s="55"/>
      <c r="CY72" s="55"/>
      <c r="CZ72" s="55"/>
      <c r="DA72" s="55"/>
      <c r="DB72" s="55"/>
      <c r="DC72" s="55"/>
    </row>
    <row r="73" spans="2:107" x14ac:dyDescent="0.15">
      <c r="B73" s="12"/>
      <c r="G73" s="56"/>
      <c r="H73" s="56"/>
      <c r="I73" s="56"/>
      <c r="J73" s="56"/>
      <c r="K73" s="62"/>
      <c r="L73" s="62"/>
      <c r="M73" s="62"/>
      <c r="N73" s="62"/>
      <c r="AM73" s="21"/>
      <c r="AN73" s="58" t="s">
        <v>9</v>
      </c>
      <c r="AO73" s="58"/>
      <c r="AP73" s="58"/>
      <c r="AQ73" s="58"/>
      <c r="AR73" s="58"/>
      <c r="AS73" s="58"/>
      <c r="AT73" s="58"/>
      <c r="AU73" s="58"/>
      <c r="AV73" s="58"/>
      <c r="AW73" s="58"/>
      <c r="AX73" s="58"/>
      <c r="AY73" s="58"/>
      <c r="AZ73" s="58"/>
      <c r="BA73" s="58"/>
      <c r="BB73" s="58" t="s">
        <v>10</v>
      </c>
      <c r="BC73" s="58"/>
      <c r="BD73" s="58"/>
      <c r="BE73" s="58"/>
      <c r="BF73" s="58"/>
      <c r="BG73" s="58"/>
      <c r="BH73" s="58"/>
      <c r="BI73" s="58"/>
      <c r="BJ73" s="58"/>
      <c r="BK73" s="58"/>
      <c r="BL73" s="58"/>
      <c r="BM73" s="58"/>
      <c r="BN73" s="58"/>
      <c r="BO73" s="58"/>
      <c r="BP73" s="41">
        <v>42.2</v>
      </c>
      <c r="BQ73" s="41"/>
      <c r="BR73" s="41"/>
      <c r="BS73" s="41"/>
      <c r="BT73" s="41"/>
      <c r="BU73" s="41"/>
      <c r="BV73" s="41"/>
      <c r="BW73" s="41"/>
      <c r="BX73" s="41">
        <v>16.7</v>
      </c>
      <c r="BY73" s="41"/>
      <c r="BZ73" s="41"/>
      <c r="CA73" s="41"/>
      <c r="CB73" s="41"/>
      <c r="CC73" s="41"/>
      <c r="CD73" s="41"/>
      <c r="CE73" s="41"/>
      <c r="CF73" s="41">
        <v>16.600000000000001</v>
      </c>
      <c r="CG73" s="41"/>
      <c r="CH73" s="41"/>
      <c r="CI73" s="41"/>
      <c r="CJ73" s="41"/>
      <c r="CK73" s="41"/>
      <c r="CL73" s="41"/>
      <c r="CM73" s="41"/>
      <c r="CN73" s="41">
        <v>19.2</v>
      </c>
      <c r="CO73" s="41"/>
      <c r="CP73" s="41"/>
      <c r="CQ73" s="41"/>
      <c r="CR73" s="41"/>
      <c r="CS73" s="41"/>
      <c r="CT73" s="41"/>
      <c r="CU73" s="41"/>
      <c r="CV73" s="41">
        <v>18.7</v>
      </c>
      <c r="CW73" s="41"/>
      <c r="CX73" s="41"/>
      <c r="CY73" s="41"/>
      <c r="CZ73" s="41"/>
      <c r="DA73" s="41"/>
      <c r="DB73" s="41"/>
      <c r="DC73" s="41"/>
    </row>
    <row r="74" spans="2:107" x14ac:dyDescent="0.15">
      <c r="B74" s="12"/>
      <c r="G74" s="56"/>
      <c r="H74" s="56"/>
      <c r="I74" s="56"/>
      <c r="J74" s="56"/>
      <c r="K74" s="62"/>
      <c r="L74" s="62"/>
      <c r="M74" s="62"/>
      <c r="N74" s="62"/>
      <c r="AM74" s="21"/>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2"/>
      <c r="G75" s="56"/>
      <c r="H75" s="56"/>
      <c r="I75" s="51"/>
      <c r="J75" s="51"/>
      <c r="K75" s="57"/>
      <c r="L75" s="57"/>
      <c r="M75" s="57"/>
      <c r="N75" s="57"/>
      <c r="AM75" s="21"/>
      <c r="AN75" s="58"/>
      <c r="AO75" s="58"/>
      <c r="AP75" s="58"/>
      <c r="AQ75" s="58"/>
      <c r="AR75" s="58"/>
      <c r="AS75" s="58"/>
      <c r="AT75" s="58"/>
      <c r="AU75" s="58"/>
      <c r="AV75" s="58"/>
      <c r="AW75" s="58"/>
      <c r="AX75" s="58"/>
      <c r="AY75" s="58"/>
      <c r="AZ75" s="58"/>
      <c r="BA75" s="58"/>
      <c r="BB75" s="58" t="s">
        <v>14</v>
      </c>
      <c r="BC75" s="58"/>
      <c r="BD75" s="58"/>
      <c r="BE75" s="58"/>
      <c r="BF75" s="58"/>
      <c r="BG75" s="58"/>
      <c r="BH75" s="58"/>
      <c r="BI75" s="58"/>
      <c r="BJ75" s="58"/>
      <c r="BK75" s="58"/>
      <c r="BL75" s="58"/>
      <c r="BM75" s="58"/>
      <c r="BN75" s="58"/>
      <c r="BO75" s="58"/>
      <c r="BP75" s="41">
        <v>10.3</v>
      </c>
      <c r="BQ75" s="41"/>
      <c r="BR75" s="41"/>
      <c r="BS75" s="41"/>
      <c r="BT75" s="41"/>
      <c r="BU75" s="41"/>
      <c r="BV75" s="41"/>
      <c r="BW75" s="41"/>
      <c r="BX75" s="41">
        <v>9.6999999999999993</v>
      </c>
      <c r="BY75" s="41"/>
      <c r="BZ75" s="41"/>
      <c r="CA75" s="41"/>
      <c r="CB75" s="41"/>
      <c r="CC75" s="41"/>
      <c r="CD75" s="41"/>
      <c r="CE75" s="41"/>
      <c r="CF75" s="41">
        <v>9.6</v>
      </c>
      <c r="CG75" s="41"/>
      <c r="CH75" s="41"/>
      <c r="CI75" s="41"/>
      <c r="CJ75" s="41"/>
      <c r="CK75" s="41"/>
      <c r="CL75" s="41"/>
      <c r="CM75" s="41"/>
      <c r="CN75" s="41">
        <v>9</v>
      </c>
      <c r="CO75" s="41"/>
      <c r="CP75" s="41"/>
      <c r="CQ75" s="41"/>
      <c r="CR75" s="41"/>
      <c r="CS75" s="41"/>
      <c r="CT75" s="41"/>
      <c r="CU75" s="41"/>
      <c r="CV75" s="41">
        <v>8.6</v>
      </c>
      <c r="CW75" s="41"/>
      <c r="CX75" s="41"/>
      <c r="CY75" s="41"/>
      <c r="CZ75" s="41"/>
      <c r="DA75" s="41"/>
      <c r="DB75" s="41"/>
      <c r="DC75" s="41"/>
    </row>
    <row r="76" spans="2:107" x14ac:dyDescent="0.15">
      <c r="B76" s="12"/>
      <c r="G76" s="56"/>
      <c r="H76" s="56"/>
      <c r="I76" s="51"/>
      <c r="J76" s="51"/>
      <c r="K76" s="57"/>
      <c r="L76" s="57"/>
      <c r="M76" s="57"/>
      <c r="N76" s="57"/>
      <c r="AM76" s="21"/>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2"/>
      <c r="G77" s="51"/>
      <c r="H77" s="51"/>
      <c r="I77" s="51"/>
      <c r="J77" s="51"/>
      <c r="K77" s="62"/>
      <c r="L77" s="62"/>
      <c r="M77" s="62"/>
      <c r="N77" s="62"/>
      <c r="AN77" s="55" t="s">
        <v>12</v>
      </c>
      <c r="AO77" s="55"/>
      <c r="AP77" s="55"/>
      <c r="AQ77" s="55"/>
      <c r="AR77" s="55"/>
      <c r="AS77" s="55"/>
      <c r="AT77" s="55"/>
      <c r="AU77" s="55"/>
      <c r="AV77" s="55"/>
      <c r="AW77" s="55"/>
      <c r="AX77" s="55"/>
      <c r="AY77" s="55"/>
      <c r="AZ77" s="55"/>
      <c r="BA77" s="55"/>
      <c r="BB77" s="58" t="s">
        <v>10</v>
      </c>
      <c r="BC77" s="58"/>
      <c r="BD77" s="58"/>
      <c r="BE77" s="58"/>
      <c r="BF77" s="58"/>
      <c r="BG77" s="58"/>
      <c r="BH77" s="58"/>
      <c r="BI77" s="58"/>
      <c r="BJ77" s="58"/>
      <c r="BK77" s="58"/>
      <c r="BL77" s="58"/>
      <c r="BM77" s="58"/>
      <c r="BN77" s="58"/>
      <c r="BO77" s="58"/>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2"/>
      <c r="G78" s="51"/>
      <c r="H78" s="51"/>
      <c r="I78" s="51"/>
      <c r="J78" s="51"/>
      <c r="K78" s="62"/>
      <c r="L78" s="62"/>
      <c r="M78" s="62"/>
      <c r="N78" s="62"/>
      <c r="AN78" s="55"/>
      <c r="AO78" s="55"/>
      <c r="AP78" s="55"/>
      <c r="AQ78" s="55"/>
      <c r="AR78" s="55"/>
      <c r="AS78" s="55"/>
      <c r="AT78" s="55"/>
      <c r="AU78" s="55"/>
      <c r="AV78" s="55"/>
      <c r="AW78" s="55"/>
      <c r="AX78" s="55"/>
      <c r="AY78" s="55"/>
      <c r="AZ78" s="55"/>
      <c r="BA78" s="55"/>
      <c r="BB78" s="58"/>
      <c r="BC78" s="58"/>
      <c r="BD78" s="58"/>
      <c r="BE78" s="58"/>
      <c r="BF78" s="58"/>
      <c r="BG78" s="58"/>
      <c r="BH78" s="58"/>
      <c r="BI78" s="58"/>
      <c r="BJ78" s="58"/>
      <c r="BK78" s="58"/>
      <c r="BL78" s="58"/>
      <c r="BM78" s="58"/>
      <c r="BN78" s="58"/>
      <c r="BO78" s="58"/>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2"/>
      <c r="G79" s="51"/>
      <c r="H79" s="51"/>
      <c r="I79" s="61"/>
      <c r="J79" s="61"/>
      <c r="K79" s="63"/>
      <c r="L79" s="63"/>
      <c r="M79" s="63"/>
      <c r="N79" s="63"/>
      <c r="AN79" s="55"/>
      <c r="AO79" s="55"/>
      <c r="AP79" s="55"/>
      <c r="AQ79" s="55"/>
      <c r="AR79" s="55"/>
      <c r="AS79" s="55"/>
      <c r="AT79" s="55"/>
      <c r="AU79" s="55"/>
      <c r="AV79" s="55"/>
      <c r="AW79" s="55"/>
      <c r="AX79" s="55"/>
      <c r="AY79" s="55"/>
      <c r="AZ79" s="55"/>
      <c r="BA79" s="55"/>
      <c r="BB79" s="58" t="s">
        <v>14</v>
      </c>
      <c r="BC79" s="58"/>
      <c r="BD79" s="58"/>
      <c r="BE79" s="58"/>
      <c r="BF79" s="58"/>
      <c r="BG79" s="58"/>
      <c r="BH79" s="58"/>
      <c r="BI79" s="58"/>
      <c r="BJ79" s="58"/>
      <c r="BK79" s="58"/>
      <c r="BL79" s="58"/>
      <c r="BM79" s="58"/>
      <c r="BN79" s="58"/>
      <c r="BO79" s="58"/>
      <c r="BP79" s="41">
        <v>8.1999999999999993</v>
      </c>
      <c r="BQ79" s="41"/>
      <c r="BR79" s="41"/>
      <c r="BS79" s="41"/>
      <c r="BT79" s="41"/>
      <c r="BU79" s="41"/>
      <c r="BV79" s="41"/>
      <c r="BW79" s="41"/>
      <c r="BX79" s="41">
        <v>7.8</v>
      </c>
      <c r="BY79" s="41"/>
      <c r="BZ79" s="41"/>
      <c r="CA79" s="41"/>
      <c r="CB79" s="41"/>
      <c r="CC79" s="41"/>
      <c r="CD79" s="41"/>
      <c r="CE79" s="41"/>
      <c r="CF79" s="41">
        <v>7.4</v>
      </c>
      <c r="CG79" s="41"/>
      <c r="CH79" s="41"/>
      <c r="CI79" s="41"/>
      <c r="CJ79" s="41"/>
      <c r="CK79" s="41"/>
      <c r="CL79" s="41"/>
      <c r="CM79" s="41"/>
      <c r="CN79" s="41">
        <v>7.1</v>
      </c>
      <c r="CO79" s="41"/>
      <c r="CP79" s="41"/>
      <c r="CQ79" s="41"/>
      <c r="CR79" s="41"/>
      <c r="CS79" s="41"/>
      <c r="CT79" s="41"/>
      <c r="CU79" s="41"/>
      <c r="CV79" s="41">
        <v>7.1</v>
      </c>
      <c r="CW79" s="41"/>
      <c r="CX79" s="41"/>
      <c r="CY79" s="41"/>
      <c r="CZ79" s="41"/>
      <c r="DA79" s="41"/>
      <c r="DB79" s="41"/>
      <c r="DC79" s="41"/>
    </row>
    <row r="80" spans="2:107" x14ac:dyDescent="0.15">
      <c r="B80" s="12"/>
      <c r="G80" s="51"/>
      <c r="H80" s="51"/>
      <c r="I80" s="61"/>
      <c r="J80" s="61"/>
      <c r="K80" s="63"/>
      <c r="L80" s="63"/>
      <c r="M80" s="63"/>
      <c r="N80" s="63"/>
      <c r="AN80" s="55"/>
      <c r="AO80" s="55"/>
      <c r="AP80" s="55"/>
      <c r="AQ80" s="55"/>
      <c r="AR80" s="55"/>
      <c r="AS80" s="55"/>
      <c r="AT80" s="55"/>
      <c r="AU80" s="55"/>
      <c r="AV80" s="55"/>
      <c r="AW80" s="55"/>
      <c r="AX80" s="55"/>
      <c r="AY80" s="55"/>
      <c r="AZ80" s="55"/>
      <c r="BA80" s="55"/>
      <c r="BB80" s="58"/>
      <c r="BC80" s="58"/>
      <c r="BD80" s="58"/>
      <c r="BE80" s="58"/>
      <c r="BF80" s="58"/>
      <c r="BG80" s="58"/>
      <c r="BH80" s="58"/>
      <c r="BI80" s="58"/>
      <c r="BJ80" s="58"/>
      <c r="BK80" s="58"/>
      <c r="BL80" s="58"/>
      <c r="BM80" s="58"/>
      <c r="BN80" s="58"/>
      <c r="BO80" s="58"/>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KA3k36XYpRUV2rRJHFXUzaHnuk48yhlfFK4IORq0sAv0Src3yWgS4RAjHbECrJDcrMfRSAvaES0lYmNct8JQ==" saltValue="1Os975njk5iGGoYJ18+j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6" zoomScale="80" zoomScaleNormal="8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wF0ylayxGiu4KAaFZR2e5D8YUzwyaDJ1mFD7ES4Ea2f/y9rad2OPtJttcvluvuLIOkc8MJVsN5vPL3Cyd1Kjg==" saltValue="a9z7Pw8xt478uki7tohe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G81" zoomScale="55" zoomScaleNormal="55"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ouJWWAH6/y17LnVbjWgd/7x3OblDFcgsODWodfiMNCO+rqPvC4pb/Ns1J8o4IHc4r8e9o7jxp1yoFopikBfuw==" saltValue="xnhIVCuaH+AReIpyStKR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153</v>
      </c>
      <c r="DI1" s="337"/>
      <c r="DJ1" s="337"/>
      <c r="DK1" s="337"/>
      <c r="DL1" s="337"/>
      <c r="DM1" s="337"/>
      <c r="DN1" s="338"/>
      <c r="DO1" s="339"/>
      <c r="DP1" s="336" t="s">
        <v>154</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155</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156</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157</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158</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159</v>
      </c>
      <c r="S4" s="344"/>
      <c r="T4" s="344"/>
      <c r="U4" s="344"/>
      <c r="V4" s="344"/>
      <c r="W4" s="344"/>
      <c r="X4" s="344"/>
      <c r="Y4" s="345"/>
      <c r="Z4" s="343" t="s">
        <v>160</v>
      </c>
      <c r="AA4" s="344"/>
      <c r="AB4" s="344"/>
      <c r="AC4" s="345"/>
      <c r="AD4" s="343" t="s">
        <v>161</v>
      </c>
      <c r="AE4" s="344"/>
      <c r="AF4" s="344"/>
      <c r="AG4" s="344"/>
      <c r="AH4" s="344"/>
      <c r="AI4" s="344"/>
      <c r="AJ4" s="344"/>
      <c r="AK4" s="345"/>
      <c r="AL4" s="343" t="s">
        <v>160</v>
      </c>
      <c r="AM4" s="344"/>
      <c r="AN4" s="344"/>
      <c r="AO4" s="345"/>
      <c r="AP4" s="349" t="s">
        <v>162</v>
      </c>
      <c r="AQ4" s="349"/>
      <c r="AR4" s="349"/>
      <c r="AS4" s="349"/>
      <c r="AT4" s="349"/>
      <c r="AU4" s="349"/>
      <c r="AV4" s="349"/>
      <c r="AW4" s="349"/>
      <c r="AX4" s="349"/>
      <c r="AY4" s="349"/>
      <c r="AZ4" s="349"/>
      <c r="BA4" s="349"/>
      <c r="BB4" s="349"/>
      <c r="BC4" s="349"/>
      <c r="BD4" s="349"/>
      <c r="BE4" s="349"/>
      <c r="BF4" s="349"/>
      <c r="BG4" s="349" t="s">
        <v>163</v>
      </c>
      <c r="BH4" s="349"/>
      <c r="BI4" s="349"/>
      <c r="BJ4" s="349"/>
      <c r="BK4" s="349"/>
      <c r="BL4" s="349"/>
      <c r="BM4" s="349"/>
      <c r="BN4" s="349"/>
      <c r="BO4" s="349" t="s">
        <v>160</v>
      </c>
      <c r="BP4" s="349"/>
      <c r="BQ4" s="349"/>
      <c r="BR4" s="349"/>
      <c r="BS4" s="349" t="s">
        <v>164</v>
      </c>
      <c r="BT4" s="349"/>
      <c r="BU4" s="349"/>
      <c r="BV4" s="349"/>
      <c r="BW4" s="349"/>
      <c r="BX4" s="349"/>
      <c r="BY4" s="349"/>
      <c r="BZ4" s="349"/>
      <c r="CA4" s="349"/>
      <c r="CB4" s="349"/>
      <c r="CD4" s="346" t="s">
        <v>165</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166</v>
      </c>
      <c r="C5" s="351"/>
      <c r="D5" s="351"/>
      <c r="E5" s="351"/>
      <c r="F5" s="351"/>
      <c r="G5" s="351"/>
      <c r="H5" s="351"/>
      <c r="I5" s="351"/>
      <c r="J5" s="351"/>
      <c r="K5" s="351"/>
      <c r="L5" s="351"/>
      <c r="M5" s="351"/>
      <c r="N5" s="351"/>
      <c r="O5" s="351"/>
      <c r="P5" s="351"/>
      <c r="Q5" s="352"/>
      <c r="R5" s="353">
        <v>366647</v>
      </c>
      <c r="S5" s="354"/>
      <c r="T5" s="354"/>
      <c r="U5" s="354"/>
      <c r="V5" s="354"/>
      <c r="W5" s="354"/>
      <c r="X5" s="354"/>
      <c r="Y5" s="355"/>
      <c r="Z5" s="356">
        <v>10.3</v>
      </c>
      <c r="AA5" s="356"/>
      <c r="AB5" s="356"/>
      <c r="AC5" s="356"/>
      <c r="AD5" s="357">
        <v>366647</v>
      </c>
      <c r="AE5" s="357"/>
      <c r="AF5" s="357"/>
      <c r="AG5" s="357"/>
      <c r="AH5" s="357"/>
      <c r="AI5" s="357"/>
      <c r="AJ5" s="357"/>
      <c r="AK5" s="357"/>
      <c r="AL5" s="358">
        <v>18.100000000000001</v>
      </c>
      <c r="AM5" s="359"/>
      <c r="AN5" s="359"/>
      <c r="AO5" s="360"/>
      <c r="AP5" s="350" t="s">
        <v>167</v>
      </c>
      <c r="AQ5" s="351"/>
      <c r="AR5" s="351"/>
      <c r="AS5" s="351"/>
      <c r="AT5" s="351"/>
      <c r="AU5" s="351"/>
      <c r="AV5" s="351"/>
      <c r="AW5" s="351"/>
      <c r="AX5" s="351"/>
      <c r="AY5" s="351"/>
      <c r="AZ5" s="351"/>
      <c r="BA5" s="351"/>
      <c r="BB5" s="351"/>
      <c r="BC5" s="351"/>
      <c r="BD5" s="351"/>
      <c r="BE5" s="351"/>
      <c r="BF5" s="352"/>
      <c r="BG5" s="361">
        <v>365718</v>
      </c>
      <c r="BH5" s="362"/>
      <c r="BI5" s="362"/>
      <c r="BJ5" s="362"/>
      <c r="BK5" s="362"/>
      <c r="BL5" s="362"/>
      <c r="BM5" s="362"/>
      <c r="BN5" s="363"/>
      <c r="BO5" s="364">
        <v>99.7</v>
      </c>
      <c r="BP5" s="364"/>
      <c r="BQ5" s="364"/>
      <c r="BR5" s="364"/>
      <c r="BS5" s="365" t="s">
        <v>168</v>
      </c>
      <c r="BT5" s="365"/>
      <c r="BU5" s="365"/>
      <c r="BV5" s="365"/>
      <c r="BW5" s="365"/>
      <c r="BX5" s="365"/>
      <c r="BY5" s="365"/>
      <c r="BZ5" s="365"/>
      <c r="CA5" s="365"/>
      <c r="CB5" s="366"/>
      <c r="CD5" s="346" t="s">
        <v>162</v>
      </c>
      <c r="CE5" s="347"/>
      <c r="CF5" s="347"/>
      <c r="CG5" s="347"/>
      <c r="CH5" s="347"/>
      <c r="CI5" s="347"/>
      <c r="CJ5" s="347"/>
      <c r="CK5" s="347"/>
      <c r="CL5" s="347"/>
      <c r="CM5" s="347"/>
      <c r="CN5" s="347"/>
      <c r="CO5" s="347"/>
      <c r="CP5" s="347"/>
      <c r="CQ5" s="348"/>
      <c r="CR5" s="346" t="s">
        <v>169</v>
      </c>
      <c r="CS5" s="347"/>
      <c r="CT5" s="347"/>
      <c r="CU5" s="347"/>
      <c r="CV5" s="347"/>
      <c r="CW5" s="347"/>
      <c r="CX5" s="347"/>
      <c r="CY5" s="348"/>
      <c r="CZ5" s="346" t="s">
        <v>160</v>
      </c>
      <c r="DA5" s="347"/>
      <c r="DB5" s="347"/>
      <c r="DC5" s="348"/>
      <c r="DD5" s="346" t="s">
        <v>170</v>
      </c>
      <c r="DE5" s="347"/>
      <c r="DF5" s="347"/>
      <c r="DG5" s="347"/>
      <c r="DH5" s="347"/>
      <c r="DI5" s="347"/>
      <c r="DJ5" s="347"/>
      <c r="DK5" s="347"/>
      <c r="DL5" s="347"/>
      <c r="DM5" s="347"/>
      <c r="DN5" s="347"/>
      <c r="DO5" s="347"/>
      <c r="DP5" s="348"/>
      <c r="DQ5" s="346" t="s">
        <v>171</v>
      </c>
      <c r="DR5" s="347"/>
      <c r="DS5" s="347"/>
      <c r="DT5" s="347"/>
      <c r="DU5" s="347"/>
      <c r="DV5" s="347"/>
      <c r="DW5" s="347"/>
      <c r="DX5" s="347"/>
      <c r="DY5" s="347"/>
      <c r="DZ5" s="347"/>
      <c r="EA5" s="347"/>
      <c r="EB5" s="347"/>
      <c r="EC5" s="348"/>
    </row>
    <row r="6" spans="2:143" ht="11.25" customHeight="1" x14ac:dyDescent="0.15">
      <c r="B6" s="368" t="s">
        <v>172</v>
      </c>
      <c r="C6" s="369"/>
      <c r="D6" s="369"/>
      <c r="E6" s="369"/>
      <c r="F6" s="369"/>
      <c r="G6" s="369"/>
      <c r="H6" s="369"/>
      <c r="I6" s="369"/>
      <c r="J6" s="369"/>
      <c r="K6" s="369"/>
      <c r="L6" s="369"/>
      <c r="M6" s="369"/>
      <c r="N6" s="369"/>
      <c r="O6" s="369"/>
      <c r="P6" s="369"/>
      <c r="Q6" s="370"/>
      <c r="R6" s="361">
        <v>30305</v>
      </c>
      <c r="S6" s="362"/>
      <c r="T6" s="362"/>
      <c r="U6" s="362"/>
      <c r="V6" s="362"/>
      <c r="W6" s="362"/>
      <c r="X6" s="362"/>
      <c r="Y6" s="363"/>
      <c r="Z6" s="364">
        <v>0.9</v>
      </c>
      <c r="AA6" s="364"/>
      <c r="AB6" s="364"/>
      <c r="AC6" s="364"/>
      <c r="AD6" s="365">
        <v>30305</v>
      </c>
      <c r="AE6" s="365"/>
      <c r="AF6" s="365"/>
      <c r="AG6" s="365"/>
      <c r="AH6" s="365"/>
      <c r="AI6" s="365"/>
      <c r="AJ6" s="365"/>
      <c r="AK6" s="365"/>
      <c r="AL6" s="371">
        <v>1.5</v>
      </c>
      <c r="AM6" s="372"/>
      <c r="AN6" s="372"/>
      <c r="AO6" s="373"/>
      <c r="AP6" s="368" t="s">
        <v>173</v>
      </c>
      <c r="AQ6" s="369"/>
      <c r="AR6" s="369"/>
      <c r="AS6" s="369"/>
      <c r="AT6" s="369"/>
      <c r="AU6" s="369"/>
      <c r="AV6" s="369"/>
      <c r="AW6" s="369"/>
      <c r="AX6" s="369"/>
      <c r="AY6" s="369"/>
      <c r="AZ6" s="369"/>
      <c r="BA6" s="369"/>
      <c r="BB6" s="369"/>
      <c r="BC6" s="369"/>
      <c r="BD6" s="369"/>
      <c r="BE6" s="369"/>
      <c r="BF6" s="370"/>
      <c r="BG6" s="361">
        <v>365718</v>
      </c>
      <c r="BH6" s="362"/>
      <c r="BI6" s="362"/>
      <c r="BJ6" s="362"/>
      <c r="BK6" s="362"/>
      <c r="BL6" s="362"/>
      <c r="BM6" s="362"/>
      <c r="BN6" s="363"/>
      <c r="BO6" s="364">
        <v>99.7</v>
      </c>
      <c r="BP6" s="364"/>
      <c r="BQ6" s="364"/>
      <c r="BR6" s="364"/>
      <c r="BS6" s="365" t="s">
        <v>68</v>
      </c>
      <c r="BT6" s="365"/>
      <c r="BU6" s="365"/>
      <c r="BV6" s="365"/>
      <c r="BW6" s="365"/>
      <c r="BX6" s="365"/>
      <c r="BY6" s="365"/>
      <c r="BZ6" s="365"/>
      <c r="CA6" s="365"/>
      <c r="CB6" s="366"/>
      <c r="CD6" s="374" t="s">
        <v>174</v>
      </c>
      <c r="CE6" s="375"/>
      <c r="CF6" s="375"/>
      <c r="CG6" s="375"/>
      <c r="CH6" s="375"/>
      <c r="CI6" s="375"/>
      <c r="CJ6" s="375"/>
      <c r="CK6" s="375"/>
      <c r="CL6" s="375"/>
      <c r="CM6" s="375"/>
      <c r="CN6" s="375"/>
      <c r="CO6" s="375"/>
      <c r="CP6" s="375"/>
      <c r="CQ6" s="376"/>
      <c r="CR6" s="361">
        <v>56801</v>
      </c>
      <c r="CS6" s="362"/>
      <c r="CT6" s="362"/>
      <c r="CU6" s="362"/>
      <c r="CV6" s="362"/>
      <c r="CW6" s="362"/>
      <c r="CX6" s="362"/>
      <c r="CY6" s="363"/>
      <c r="CZ6" s="358">
        <v>1.7</v>
      </c>
      <c r="DA6" s="359"/>
      <c r="DB6" s="359"/>
      <c r="DC6" s="377"/>
      <c r="DD6" s="378" t="s">
        <v>68</v>
      </c>
      <c r="DE6" s="362"/>
      <c r="DF6" s="362"/>
      <c r="DG6" s="362"/>
      <c r="DH6" s="362"/>
      <c r="DI6" s="362"/>
      <c r="DJ6" s="362"/>
      <c r="DK6" s="362"/>
      <c r="DL6" s="362"/>
      <c r="DM6" s="362"/>
      <c r="DN6" s="362"/>
      <c r="DO6" s="362"/>
      <c r="DP6" s="363"/>
      <c r="DQ6" s="378">
        <v>56801</v>
      </c>
      <c r="DR6" s="362"/>
      <c r="DS6" s="362"/>
      <c r="DT6" s="362"/>
      <c r="DU6" s="362"/>
      <c r="DV6" s="362"/>
      <c r="DW6" s="362"/>
      <c r="DX6" s="362"/>
      <c r="DY6" s="362"/>
      <c r="DZ6" s="362"/>
      <c r="EA6" s="362"/>
      <c r="EB6" s="362"/>
      <c r="EC6" s="379"/>
    </row>
    <row r="7" spans="2:143" ht="11.25" customHeight="1" x14ac:dyDescent="0.15">
      <c r="B7" s="368" t="s">
        <v>175</v>
      </c>
      <c r="C7" s="369"/>
      <c r="D7" s="369"/>
      <c r="E7" s="369"/>
      <c r="F7" s="369"/>
      <c r="G7" s="369"/>
      <c r="H7" s="369"/>
      <c r="I7" s="369"/>
      <c r="J7" s="369"/>
      <c r="K7" s="369"/>
      <c r="L7" s="369"/>
      <c r="M7" s="369"/>
      <c r="N7" s="369"/>
      <c r="O7" s="369"/>
      <c r="P7" s="369"/>
      <c r="Q7" s="370"/>
      <c r="R7" s="361">
        <v>462</v>
      </c>
      <c r="S7" s="362"/>
      <c r="T7" s="362"/>
      <c r="U7" s="362"/>
      <c r="V7" s="362"/>
      <c r="W7" s="362"/>
      <c r="X7" s="362"/>
      <c r="Y7" s="363"/>
      <c r="Z7" s="364">
        <v>0</v>
      </c>
      <c r="AA7" s="364"/>
      <c r="AB7" s="364"/>
      <c r="AC7" s="364"/>
      <c r="AD7" s="365">
        <v>462</v>
      </c>
      <c r="AE7" s="365"/>
      <c r="AF7" s="365"/>
      <c r="AG7" s="365"/>
      <c r="AH7" s="365"/>
      <c r="AI7" s="365"/>
      <c r="AJ7" s="365"/>
      <c r="AK7" s="365"/>
      <c r="AL7" s="371">
        <v>0</v>
      </c>
      <c r="AM7" s="372"/>
      <c r="AN7" s="372"/>
      <c r="AO7" s="373"/>
      <c r="AP7" s="368" t="s">
        <v>176</v>
      </c>
      <c r="AQ7" s="369"/>
      <c r="AR7" s="369"/>
      <c r="AS7" s="369"/>
      <c r="AT7" s="369"/>
      <c r="AU7" s="369"/>
      <c r="AV7" s="369"/>
      <c r="AW7" s="369"/>
      <c r="AX7" s="369"/>
      <c r="AY7" s="369"/>
      <c r="AZ7" s="369"/>
      <c r="BA7" s="369"/>
      <c r="BB7" s="369"/>
      <c r="BC7" s="369"/>
      <c r="BD7" s="369"/>
      <c r="BE7" s="369"/>
      <c r="BF7" s="370"/>
      <c r="BG7" s="361">
        <v>138449</v>
      </c>
      <c r="BH7" s="362"/>
      <c r="BI7" s="362"/>
      <c r="BJ7" s="362"/>
      <c r="BK7" s="362"/>
      <c r="BL7" s="362"/>
      <c r="BM7" s="362"/>
      <c r="BN7" s="363"/>
      <c r="BO7" s="364">
        <v>37.799999999999997</v>
      </c>
      <c r="BP7" s="364"/>
      <c r="BQ7" s="364"/>
      <c r="BR7" s="364"/>
      <c r="BS7" s="365" t="s">
        <v>68</v>
      </c>
      <c r="BT7" s="365"/>
      <c r="BU7" s="365"/>
      <c r="BV7" s="365"/>
      <c r="BW7" s="365"/>
      <c r="BX7" s="365"/>
      <c r="BY7" s="365"/>
      <c r="BZ7" s="365"/>
      <c r="CA7" s="365"/>
      <c r="CB7" s="366"/>
      <c r="CD7" s="380" t="s">
        <v>177</v>
      </c>
      <c r="CE7" s="381"/>
      <c r="CF7" s="381"/>
      <c r="CG7" s="381"/>
      <c r="CH7" s="381"/>
      <c r="CI7" s="381"/>
      <c r="CJ7" s="381"/>
      <c r="CK7" s="381"/>
      <c r="CL7" s="381"/>
      <c r="CM7" s="381"/>
      <c r="CN7" s="381"/>
      <c r="CO7" s="381"/>
      <c r="CP7" s="381"/>
      <c r="CQ7" s="382"/>
      <c r="CR7" s="361">
        <v>622576</v>
      </c>
      <c r="CS7" s="362"/>
      <c r="CT7" s="362"/>
      <c r="CU7" s="362"/>
      <c r="CV7" s="362"/>
      <c r="CW7" s="362"/>
      <c r="CX7" s="362"/>
      <c r="CY7" s="363"/>
      <c r="CZ7" s="364">
        <v>18.399999999999999</v>
      </c>
      <c r="DA7" s="364"/>
      <c r="DB7" s="364"/>
      <c r="DC7" s="364"/>
      <c r="DD7" s="378">
        <v>24908</v>
      </c>
      <c r="DE7" s="362"/>
      <c r="DF7" s="362"/>
      <c r="DG7" s="362"/>
      <c r="DH7" s="362"/>
      <c r="DI7" s="362"/>
      <c r="DJ7" s="362"/>
      <c r="DK7" s="362"/>
      <c r="DL7" s="362"/>
      <c r="DM7" s="362"/>
      <c r="DN7" s="362"/>
      <c r="DO7" s="362"/>
      <c r="DP7" s="363"/>
      <c r="DQ7" s="378">
        <v>504120</v>
      </c>
      <c r="DR7" s="362"/>
      <c r="DS7" s="362"/>
      <c r="DT7" s="362"/>
      <c r="DU7" s="362"/>
      <c r="DV7" s="362"/>
      <c r="DW7" s="362"/>
      <c r="DX7" s="362"/>
      <c r="DY7" s="362"/>
      <c r="DZ7" s="362"/>
      <c r="EA7" s="362"/>
      <c r="EB7" s="362"/>
      <c r="EC7" s="379"/>
    </row>
    <row r="8" spans="2:143" ht="11.25" customHeight="1" x14ac:dyDescent="0.15">
      <c r="B8" s="368" t="s">
        <v>178</v>
      </c>
      <c r="C8" s="369"/>
      <c r="D8" s="369"/>
      <c r="E8" s="369"/>
      <c r="F8" s="369"/>
      <c r="G8" s="369"/>
      <c r="H8" s="369"/>
      <c r="I8" s="369"/>
      <c r="J8" s="369"/>
      <c r="K8" s="369"/>
      <c r="L8" s="369"/>
      <c r="M8" s="369"/>
      <c r="N8" s="369"/>
      <c r="O8" s="369"/>
      <c r="P8" s="369"/>
      <c r="Q8" s="370"/>
      <c r="R8" s="361">
        <v>894</v>
      </c>
      <c r="S8" s="362"/>
      <c r="T8" s="362"/>
      <c r="U8" s="362"/>
      <c r="V8" s="362"/>
      <c r="W8" s="362"/>
      <c r="X8" s="362"/>
      <c r="Y8" s="363"/>
      <c r="Z8" s="364">
        <v>0</v>
      </c>
      <c r="AA8" s="364"/>
      <c r="AB8" s="364"/>
      <c r="AC8" s="364"/>
      <c r="AD8" s="365">
        <v>894</v>
      </c>
      <c r="AE8" s="365"/>
      <c r="AF8" s="365"/>
      <c r="AG8" s="365"/>
      <c r="AH8" s="365"/>
      <c r="AI8" s="365"/>
      <c r="AJ8" s="365"/>
      <c r="AK8" s="365"/>
      <c r="AL8" s="371">
        <v>0</v>
      </c>
      <c r="AM8" s="372"/>
      <c r="AN8" s="372"/>
      <c r="AO8" s="373"/>
      <c r="AP8" s="368" t="s">
        <v>179</v>
      </c>
      <c r="AQ8" s="369"/>
      <c r="AR8" s="369"/>
      <c r="AS8" s="369"/>
      <c r="AT8" s="369"/>
      <c r="AU8" s="369"/>
      <c r="AV8" s="369"/>
      <c r="AW8" s="369"/>
      <c r="AX8" s="369"/>
      <c r="AY8" s="369"/>
      <c r="AZ8" s="369"/>
      <c r="BA8" s="369"/>
      <c r="BB8" s="369"/>
      <c r="BC8" s="369"/>
      <c r="BD8" s="369"/>
      <c r="BE8" s="369"/>
      <c r="BF8" s="370"/>
      <c r="BG8" s="361">
        <v>6769</v>
      </c>
      <c r="BH8" s="362"/>
      <c r="BI8" s="362"/>
      <c r="BJ8" s="362"/>
      <c r="BK8" s="362"/>
      <c r="BL8" s="362"/>
      <c r="BM8" s="362"/>
      <c r="BN8" s="363"/>
      <c r="BO8" s="364">
        <v>1.8</v>
      </c>
      <c r="BP8" s="364"/>
      <c r="BQ8" s="364"/>
      <c r="BR8" s="364"/>
      <c r="BS8" s="378" t="s">
        <v>168</v>
      </c>
      <c r="BT8" s="362"/>
      <c r="BU8" s="362"/>
      <c r="BV8" s="362"/>
      <c r="BW8" s="362"/>
      <c r="BX8" s="362"/>
      <c r="BY8" s="362"/>
      <c r="BZ8" s="362"/>
      <c r="CA8" s="362"/>
      <c r="CB8" s="379"/>
      <c r="CD8" s="380" t="s">
        <v>180</v>
      </c>
      <c r="CE8" s="381"/>
      <c r="CF8" s="381"/>
      <c r="CG8" s="381"/>
      <c r="CH8" s="381"/>
      <c r="CI8" s="381"/>
      <c r="CJ8" s="381"/>
      <c r="CK8" s="381"/>
      <c r="CL8" s="381"/>
      <c r="CM8" s="381"/>
      <c r="CN8" s="381"/>
      <c r="CO8" s="381"/>
      <c r="CP8" s="381"/>
      <c r="CQ8" s="382"/>
      <c r="CR8" s="361">
        <v>824788</v>
      </c>
      <c r="CS8" s="362"/>
      <c r="CT8" s="362"/>
      <c r="CU8" s="362"/>
      <c r="CV8" s="362"/>
      <c r="CW8" s="362"/>
      <c r="CX8" s="362"/>
      <c r="CY8" s="363"/>
      <c r="CZ8" s="364">
        <v>24.4</v>
      </c>
      <c r="DA8" s="364"/>
      <c r="DB8" s="364"/>
      <c r="DC8" s="364"/>
      <c r="DD8" s="378">
        <v>3786</v>
      </c>
      <c r="DE8" s="362"/>
      <c r="DF8" s="362"/>
      <c r="DG8" s="362"/>
      <c r="DH8" s="362"/>
      <c r="DI8" s="362"/>
      <c r="DJ8" s="362"/>
      <c r="DK8" s="362"/>
      <c r="DL8" s="362"/>
      <c r="DM8" s="362"/>
      <c r="DN8" s="362"/>
      <c r="DO8" s="362"/>
      <c r="DP8" s="363"/>
      <c r="DQ8" s="378">
        <v>410820</v>
      </c>
      <c r="DR8" s="362"/>
      <c r="DS8" s="362"/>
      <c r="DT8" s="362"/>
      <c r="DU8" s="362"/>
      <c r="DV8" s="362"/>
      <c r="DW8" s="362"/>
      <c r="DX8" s="362"/>
      <c r="DY8" s="362"/>
      <c r="DZ8" s="362"/>
      <c r="EA8" s="362"/>
      <c r="EB8" s="362"/>
      <c r="EC8" s="379"/>
    </row>
    <row r="9" spans="2:143" ht="11.25" customHeight="1" x14ac:dyDescent="0.15">
      <c r="B9" s="368" t="s">
        <v>181</v>
      </c>
      <c r="C9" s="369"/>
      <c r="D9" s="369"/>
      <c r="E9" s="369"/>
      <c r="F9" s="369"/>
      <c r="G9" s="369"/>
      <c r="H9" s="369"/>
      <c r="I9" s="369"/>
      <c r="J9" s="369"/>
      <c r="K9" s="369"/>
      <c r="L9" s="369"/>
      <c r="M9" s="369"/>
      <c r="N9" s="369"/>
      <c r="O9" s="369"/>
      <c r="P9" s="369"/>
      <c r="Q9" s="370"/>
      <c r="R9" s="361">
        <v>710</v>
      </c>
      <c r="S9" s="362"/>
      <c r="T9" s="362"/>
      <c r="U9" s="362"/>
      <c r="V9" s="362"/>
      <c r="W9" s="362"/>
      <c r="X9" s="362"/>
      <c r="Y9" s="363"/>
      <c r="Z9" s="364">
        <v>0</v>
      </c>
      <c r="AA9" s="364"/>
      <c r="AB9" s="364"/>
      <c r="AC9" s="364"/>
      <c r="AD9" s="365">
        <v>710</v>
      </c>
      <c r="AE9" s="365"/>
      <c r="AF9" s="365"/>
      <c r="AG9" s="365"/>
      <c r="AH9" s="365"/>
      <c r="AI9" s="365"/>
      <c r="AJ9" s="365"/>
      <c r="AK9" s="365"/>
      <c r="AL9" s="371">
        <v>0</v>
      </c>
      <c r="AM9" s="372"/>
      <c r="AN9" s="372"/>
      <c r="AO9" s="373"/>
      <c r="AP9" s="368" t="s">
        <v>182</v>
      </c>
      <c r="AQ9" s="369"/>
      <c r="AR9" s="369"/>
      <c r="AS9" s="369"/>
      <c r="AT9" s="369"/>
      <c r="AU9" s="369"/>
      <c r="AV9" s="369"/>
      <c r="AW9" s="369"/>
      <c r="AX9" s="369"/>
      <c r="AY9" s="369"/>
      <c r="AZ9" s="369"/>
      <c r="BA9" s="369"/>
      <c r="BB9" s="369"/>
      <c r="BC9" s="369"/>
      <c r="BD9" s="369"/>
      <c r="BE9" s="369"/>
      <c r="BF9" s="370"/>
      <c r="BG9" s="361">
        <v>110330</v>
      </c>
      <c r="BH9" s="362"/>
      <c r="BI9" s="362"/>
      <c r="BJ9" s="362"/>
      <c r="BK9" s="362"/>
      <c r="BL9" s="362"/>
      <c r="BM9" s="362"/>
      <c r="BN9" s="363"/>
      <c r="BO9" s="364">
        <v>30.1</v>
      </c>
      <c r="BP9" s="364"/>
      <c r="BQ9" s="364"/>
      <c r="BR9" s="364"/>
      <c r="BS9" s="378" t="s">
        <v>68</v>
      </c>
      <c r="BT9" s="362"/>
      <c r="BU9" s="362"/>
      <c r="BV9" s="362"/>
      <c r="BW9" s="362"/>
      <c r="BX9" s="362"/>
      <c r="BY9" s="362"/>
      <c r="BZ9" s="362"/>
      <c r="CA9" s="362"/>
      <c r="CB9" s="379"/>
      <c r="CD9" s="380" t="s">
        <v>183</v>
      </c>
      <c r="CE9" s="381"/>
      <c r="CF9" s="381"/>
      <c r="CG9" s="381"/>
      <c r="CH9" s="381"/>
      <c r="CI9" s="381"/>
      <c r="CJ9" s="381"/>
      <c r="CK9" s="381"/>
      <c r="CL9" s="381"/>
      <c r="CM9" s="381"/>
      <c r="CN9" s="381"/>
      <c r="CO9" s="381"/>
      <c r="CP9" s="381"/>
      <c r="CQ9" s="382"/>
      <c r="CR9" s="361">
        <v>222554</v>
      </c>
      <c r="CS9" s="362"/>
      <c r="CT9" s="362"/>
      <c r="CU9" s="362"/>
      <c r="CV9" s="362"/>
      <c r="CW9" s="362"/>
      <c r="CX9" s="362"/>
      <c r="CY9" s="363"/>
      <c r="CZ9" s="364">
        <v>6.6</v>
      </c>
      <c r="DA9" s="364"/>
      <c r="DB9" s="364"/>
      <c r="DC9" s="364"/>
      <c r="DD9" s="378" t="s">
        <v>68</v>
      </c>
      <c r="DE9" s="362"/>
      <c r="DF9" s="362"/>
      <c r="DG9" s="362"/>
      <c r="DH9" s="362"/>
      <c r="DI9" s="362"/>
      <c r="DJ9" s="362"/>
      <c r="DK9" s="362"/>
      <c r="DL9" s="362"/>
      <c r="DM9" s="362"/>
      <c r="DN9" s="362"/>
      <c r="DO9" s="362"/>
      <c r="DP9" s="363"/>
      <c r="DQ9" s="378">
        <v>219843</v>
      </c>
      <c r="DR9" s="362"/>
      <c r="DS9" s="362"/>
      <c r="DT9" s="362"/>
      <c r="DU9" s="362"/>
      <c r="DV9" s="362"/>
      <c r="DW9" s="362"/>
      <c r="DX9" s="362"/>
      <c r="DY9" s="362"/>
      <c r="DZ9" s="362"/>
      <c r="EA9" s="362"/>
      <c r="EB9" s="362"/>
      <c r="EC9" s="379"/>
    </row>
    <row r="10" spans="2:143" ht="11.25" customHeight="1" x14ac:dyDescent="0.15">
      <c r="B10" s="368" t="s">
        <v>184</v>
      </c>
      <c r="C10" s="369"/>
      <c r="D10" s="369"/>
      <c r="E10" s="369"/>
      <c r="F10" s="369"/>
      <c r="G10" s="369"/>
      <c r="H10" s="369"/>
      <c r="I10" s="369"/>
      <c r="J10" s="369"/>
      <c r="K10" s="369"/>
      <c r="L10" s="369"/>
      <c r="M10" s="369"/>
      <c r="N10" s="369"/>
      <c r="O10" s="369"/>
      <c r="P10" s="369"/>
      <c r="Q10" s="370"/>
      <c r="R10" s="361" t="s">
        <v>68</v>
      </c>
      <c r="S10" s="362"/>
      <c r="T10" s="362"/>
      <c r="U10" s="362"/>
      <c r="V10" s="362"/>
      <c r="W10" s="362"/>
      <c r="X10" s="362"/>
      <c r="Y10" s="363"/>
      <c r="Z10" s="364" t="s">
        <v>68</v>
      </c>
      <c r="AA10" s="364"/>
      <c r="AB10" s="364"/>
      <c r="AC10" s="364"/>
      <c r="AD10" s="365" t="s">
        <v>68</v>
      </c>
      <c r="AE10" s="365"/>
      <c r="AF10" s="365"/>
      <c r="AG10" s="365"/>
      <c r="AH10" s="365"/>
      <c r="AI10" s="365"/>
      <c r="AJ10" s="365"/>
      <c r="AK10" s="365"/>
      <c r="AL10" s="371" t="s">
        <v>68</v>
      </c>
      <c r="AM10" s="372"/>
      <c r="AN10" s="372"/>
      <c r="AO10" s="373"/>
      <c r="AP10" s="368" t="s">
        <v>185</v>
      </c>
      <c r="AQ10" s="369"/>
      <c r="AR10" s="369"/>
      <c r="AS10" s="369"/>
      <c r="AT10" s="369"/>
      <c r="AU10" s="369"/>
      <c r="AV10" s="369"/>
      <c r="AW10" s="369"/>
      <c r="AX10" s="369"/>
      <c r="AY10" s="369"/>
      <c r="AZ10" s="369"/>
      <c r="BA10" s="369"/>
      <c r="BB10" s="369"/>
      <c r="BC10" s="369"/>
      <c r="BD10" s="369"/>
      <c r="BE10" s="369"/>
      <c r="BF10" s="370"/>
      <c r="BG10" s="361">
        <v>9441</v>
      </c>
      <c r="BH10" s="362"/>
      <c r="BI10" s="362"/>
      <c r="BJ10" s="362"/>
      <c r="BK10" s="362"/>
      <c r="BL10" s="362"/>
      <c r="BM10" s="362"/>
      <c r="BN10" s="363"/>
      <c r="BO10" s="364">
        <v>2.6</v>
      </c>
      <c r="BP10" s="364"/>
      <c r="BQ10" s="364"/>
      <c r="BR10" s="364"/>
      <c r="BS10" s="378" t="s">
        <v>68</v>
      </c>
      <c r="BT10" s="362"/>
      <c r="BU10" s="362"/>
      <c r="BV10" s="362"/>
      <c r="BW10" s="362"/>
      <c r="BX10" s="362"/>
      <c r="BY10" s="362"/>
      <c r="BZ10" s="362"/>
      <c r="CA10" s="362"/>
      <c r="CB10" s="379"/>
      <c r="CD10" s="380" t="s">
        <v>186</v>
      </c>
      <c r="CE10" s="381"/>
      <c r="CF10" s="381"/>
      <c r="CG10" s="381"/>
      <c r="CH10" s="381"/>
      <c r="CI10" s="381"/>
      <c r="CJ10" s="381"/>
      <c r="CK10" s="381"/>
      <c r="CL10" s="381"/>
      <c r="CM10" s="381"/>
      <c r="CN10" s="381"/>
      <c r="CO10" s="381"/>
      <c r="CP10" s="381"/>
      <c r="CQ10" s="382"/>
      <c r="CR10" s="361" t="s">
        <v>68</v>
      </c>
      <c r="CS10" s="362"/>
      <c r="CT10" s="362"/>
      <c r="CU10" s="362"/>
      <c r="CV10" s="362"/>
      <c r="CW10" s="362"/>
      <c r="CX10" s="362"/>
      <c r="CY10" s="363"/>
      <c r="CZ10" s="364" t="s">
        <v>68</v>
      </c>
      <c r="DA10" s="364"/>
      <c r="DB10" s="364"/>
      <c r="DC10" s="364"/>
      <c r="DD10" s="378" t="s">
        <v>68</v>
      </c>
      <c r="DE10" s="362"/>
      <c r="DF10" s="362"/>
      <c r="DG10" s="362"/>
      <c r="DH10" s="362"/>
      <c r="DI10" s="362"/>
      <c r="DJ10" s="362"/>
      <c r="DK10" s="362"/>
      <c r="DL10" s="362"/>
      <c r="DM10" s="362"/>
      <c r="DN10" s="362"/>
      <c r="DO10" s="362"/>
      <c r="DP10" s="363"/>
      <c r="DQ10" s="378" t="s">
        <v>68</v>
      </c>
      <c r="DR10" s="362"/>
      <c r="DS10" s="362"/>
      <c r="DT10" s="362"/>
      <c r="DU10" s="362"/>
      <c r="DV10" s="362"/>
      <c r="DW10" s="362"/>
      <c r="DX10" s="362"/>
      <c r="DY10" s="362"/>
      <c r="DZ10" s="362"/>
      <c r="EA10" s="362"/>
      <c r="EB10" s="362"/>
      <c r="EC10" s="379"/>
    </row>
    <row r="11" spans="2:143" ht="11.25" customHeight="1" x14ac:dyDescent="0.15">
      <c r="B11" s="368" t="s">
        <v>187</v>
      </c>
      <c r="C11" s="369"/>
      <c r="D11" s="369"/>
      <c r="E11" s="369"/>
      <c r="F11" s="369"/>
      <c r="G11" s="369"/>
      <c r="H11" s="369"/>
      <c r="I11" s="369"/>
      <c r="J11" s="369"/>
      <c r="K11" s="369"/>
      <c r="L11" s="369"/>
      <c r="M11" s="369"/>
      <c r="N11" s="369"/>
      <c r="O11" s="369"/>
      <c r="P11" s="369"/>
      <c r="Q11" s="370"/>
      <c r="R11" s="361" t="s">
        <v>68</v>
      </c>
      <c r="S11" s="362"/>
      <c r="T11" s="362"/>
      <c r="U11" s="362"/>
      <c r="V11" s="362"/>
      <c r="W11" s="362"/>
      <c r="X11" s="362"/>
      <c r="Y11" s="363"/>
      <c r="Z11" s="364" t="s">
        <v>168</v>
      </c>
      <c r="AA11" s="364"/>
      <c r="AB11" s="364"/>
      <c r="AC11" s="364"/>
      <c r="AD11" s="365" t="s">
        <v>79</v>
      </c>
      <c r="AE11" s="365"/>
      <c r="AF11" s="365"/>
      <c r="AG11" s="365"/>
      <c r="AH11" s="365"/>
      <c r="AI11" s="365"/>
      <c r="AJ11" s="365"/>
      <c r="AK11" s="365"/>
      <c r="AL11" s="371" t="s">
        <v>68</v>
      </c>
      <c r="AM11" s="372"/>
      <c r="AN11" s="372"/>
      <c r="AO11" s="373"/>
      <c r="AP11" s="368" t="s">
        <v>188</v>
      </c>
      <c r="AQ11" s="369"/>
      <c r="AR11" s="369"/>
      <c r="AS11" s="369"/>
      <c r="AT11" s="369"/>
      <c r="AU11" s="369"/>
      <c r="AV11" s="369"/>
      <c r="AW11" s="369"/>
      <c r="AX11" s="369"/>
      <c r="AY11" s="369"/>
      <c r="AZ11" s="369"/>
      <c r="BA11" s="369"/>
      <c r="BB11" s="369"/>
      <c r="BC11" s="369"/>
      <c r="BD11" s="369"/>
      <c r="BE11" s="369"/>
      <c r="BF11" s="370"/>
      <c r="BG11" s="361">
        <v>11909</v>
      </c>
      <c r="BH11" s="362"/>
      <c r="BI11" s="362"/>
      <c r="BJ11" s="362"/>
      <c r="BK11" s="362"/>
      <c r="BL11" s="362"/>
      <c r="BM11" s="362"/>
      <c r="BN11" s="363"/>
      <c r="BO11" s="364">
        <v>3.2</v>
      </c>
      <c r="BP11" s="364"/>
      <c r="BQ11" s="364"/>
      <c r="BR11" s="364"/>
      <c r="BS11" s="378" t="s">
        <v>168</v>
      </c>
      <c r="BT11" s="362"/>
      <c r="BU11" s="362"/>
      <c r="BV11" s="362"/>
      <c r="BW11" s="362"/>
      <c r="BX11" s="362"/>
      <c r="BY11" s="362"/>
      <c r="BZ11" s="362"/>
      <c r="CA11" s="362"/>
      <c r="CB11" s="379"/>
      <c r="CD11" s="380" t="s">
        <v>189</v>
      </c>
      <c r="CE11" s="381"/>
      <c r="CF11" s="381"/>
      <c r="CG11" s="381"/>
      <c r="CH11" s="381"/>
      <c r="CI11" s="381"/>
      <c r="CJ11" s="381"/>
      <c r="CK11" s="381"/>
      <c r="CL11" s="381"/>
      <c r="CM11" s="381"/>
      <c r="CN11" s="381"/>
      <c r="CO11" s="381"/>
      <c r="CP11" s="381"/>
      <c r="CQ11" s="382"/>
      <c r="CR11" s="361">
        <v>488489</v>
      </c>
      <c r="CS11" s="362"/>
      <c r="CT11" s="362"/>
      <c r="CU11" s="362"/>
      <c r="CV11" s="362"/>
      <c r="CW11" s="362"/>
      <c r="CX11" s="362"/>
      <c r="CY11" s="363"/>
      <c r="CZ11" s="364">
        <v>14.4</v>
      </c>
      <c r="DA11" s="364"/>
      <c r="DB11" s="364"/>
      <c r="DC11" s="364"/>
      <c r="DD11" s="378">
        <v>47280</v>
      </c>
      <c r="DE11" s="362"/>
      <c r="DF11" s="362"/>
      <c r="DG11" s="362"/>
      <c r="DH11" s="362"/>
      <c r="DI11" s="362"/>
      <c r="DJ11" s="362"/>
      <c r="DK11" s="362"/>
      <c r="DL11" s="362"/>
      <c r="DM11" s="362"/>
      <c r="DN11" s="362"/>
      <c r="DO11" s="362"/>
      <c r="DP11" s="363"/>
      <c r="DQ11" s="378">
        <v>333309</v>
      </c>
      <c r="DR11" s="362"/>
      <c r="DS11" s="362"/>
      <c r="DT11" s="362"/>
      <c r="DU11" s="362"/>
      <c r="DV11" s="362"/>
      <c r="DW11" s="362"/>
      <c r="DX11" s="362"/>
      <c r="DY11" s="362"/>
      <c r="DZ11" s="362"/>
      <c r="EA11" s="362"/>
      <c r="EB11" s="362"/>
      <c r="EC11" s="379"/>
    </row>
    <row r="12" spans="2:143" ht="11.25" customHeight="1" x14ac:dyDescent="0.15">
      <c r="B12" s="368" t="s">
        <v>190</v>
      </c>
      <c r="C12" s="369"/>
      <c r="D12" s="369"/>
      <c r="E12" s="369"/>
      <c r="F12" s="369"/>
      <c r="G12" s="369"/>
      <c r="H12" s="369"/>
      <c r="I12" s="369"/>
      <c r="J12" s="369"/>
      <c r="K12" s="369"/>
      <c r="L12" s="369"/>
      <c r="M12" s="369"/>
      <c r="N12" s="369"/>
      <c r="O12" s="369"/>
      <c r="P12" s="369"/>
      <c r="Q12" s="370"/>
      <c r="R12" s="361">
        <v>80357</v>
      </c>
      <c r="S12" s="362"/>
      <c r="T12" s="362"/>
      <c r="U12" s="362"/>
      <c r="V12" s="362"/>
      <c r="W12" s="362"/>
      <c r="X12" s="362"/>
      <c r="Y12" s="363"/>
      <c r="Z12" s="364">
        <v>2.2999999999999998</v>
      </c>
      <c r="AA12" s="364"/>
      <c r="AB12" s="364"/>
      <c r="AC12" s="364"/>
      <c r="AD12" s="365">
        <v>80357</v>
      </c>
      <c r="AE12" s="365"/>
      <c r="AF12" s="365"/>
      <c r="AG12" s="365"/>
      <c r="AH12" s="365"/>
      <c r="AI12" s="365"/>
      <c r="AJ12" s="365"/>
      <c r="AK12" s="365"/>
      <c r="AL12" s="371">
        <v>4</v>
      </c>
      <c r="AM12" s="372"/>
      <c r="AN12" s="372"/>
      <c r="AO12" s="373"/>
      <c r="AP12" s="368" t="s">
        <v>191</v>
      </c>
      <c r="AQ12" s="369"/>
      <c r="AR12" s="369"/>
      <c r="AS12" s="369"/>
      <c r="AT12" s="369"/>
      <c r="AU12" s="369"/>
      <c r="AV12" s="369"/>
      <c r="AW12" s="369"/>
      <c r="AX12" s="369"/>
      <c r="AY12" s="369"/>
      <c r="AZ12" s="369"/>
      <c r="BA12" s="369"/>
      <c r="BB12" s="369"/>
      <c r="BC12" s="369"/>
      <c r="BD12" s="369"/>
      <c r="BE12" s="369"/>
      <c r="BF12" s="370"/>
      <c r="BG12" s="361">
        <v>186456</v>
      </c>
      <c r="BH12" s="362"/>
      <c r="BI12" s="362"/>
      <c r="BJ12" s="362"/>
      <c r="BK12" s="362"/>
      <c r="BL12" s="362"/>
      <c r="BM12" s="362"/>
      <c r="BN12" s="363"/>
      <c r="BO12" s="364">
        <v>50.9</v>
      </c>
      <c r="BP12" s="364"/>
      <c r="BQ12" s="364"/>
      <c r="BR12" s="364"/>
      <c r="BS12" s="378" t="s">
        <v>68</v>
      </c>
      <c r="BT12" s="362"/>
      <c r="BU12" s="362"/>
      <c r="BV12" s="362"/>
      <c r="BW12" s="362"/>
      <c r="BX12" s="362"/>
      <c r="BY12" s="362"/>
      <c r="BZ12" s="362"/>
      <c r="CA12" s="362"/>
      <c r="CB12" s="379"/>
      <c r="CD12" s="380" t="s">
        <v>192</v>
      </c>
      <c r="CE12" s="381"/>
      <c r="CF12" s="381"/>
      <c r="CG12" s="381"/>
      <c r="CH12" s="381"/>
      <c r="CI12" s="381"/>
      <c r="CJ12" s="381"/>
      <c r="CK12" s="381"/>
      <c r="CL12" s="381"/>
      <c r="CM12" s="381"/>
      <c r="CN12" s="381"/>
      <c r="CO12" s="381"/>
      <c r="CP12" s="381"/>
      <c r="CQ12" s="382"/>
      <c r="CR12" s="361">
        <v>29659</v>
      </c>
      <c r="CS12" s="362"/>
      <c r="CT12" s="362"/>
      <c r="CU12" s="362"/>
      <c r="CV12" s="362"/>
      <c r="CW12" s="362"/>
      <c r="CX12" s="362"/>
      <c r="CY12" s="363"/>
      <c r="CZ12" s="364">
        <v>0.9</v>
      </c>
      <c r="DA12" s="364"/>
      <c r="DB12" s="364"/>
      <c r="DC12" s="364"/>
      <c r="DD12" s="378">
        <v>3456</v>
      </c>
      <c r="DE12" s="362"/>
      <c r="DF12" s="362"/>
      <c r="DG12" s="362"/>
      <c r="DH12" s="362"/>
      <c r="DI12" s="362"/>
      <c r="DJ12" s="362"/>
      <c r="DK12" s="362"/>
      <c r="DL12" s="362"/>
      <c r="DM12" s="362"/>
      <c r="DN12" s="362"/>
      <c r="DO12" s="362"/>
      <c r="DP12" s="363"/>
      <c r="DQ12" s="378">
        <v>26112</v>
      </c>
      <c r="DR12" s="362"/>
      <c r="DS12" s="362"/>
      <c r="DT12" s="362"/>
      <c r="DU12" s="362"/>
      <c r="DV12" s="362"/>
      <c r="DW12" s="362"/>
      <c r="DX12" s="362"/>
      <c r="DY12" s="362"/>
      <c r="DZ12" s="362"/>
      <c r="EA12" s="362"/>
      <c r="EB12" s="362"/>
      <c r="EC12" s="379"/>
    </row>
    <row r="13" spans="2:143" ht="11.25" customHeight="1" x14ac:dyDescent="0.15">
      <c r="B13" s="368" t="s">
        <v>193</v>
      </c>
      <c r="C13" s="369"/>
      <c r="D13" s="369"/>
      <c r="E13" s="369"/>
      <c r="F13" s="369"/>
      <c r="G13" s="369"/>
      <c r="H13" s="369"/>
      <c r="I13" s="369"/>
      <c r="J13" s="369"/>
      <c r="K13" s="369"/>
      <c r="L13" s="369"/>
      <c r="M13" s="369"/>
      <c r="N13" s="369"/>
      <c r="O13" s="369"/>
      <c r="P13" s="369"/>
      <c r="Q13" s="370"/>
      <c r="R13" s="361">
        <v>5679</v>
      </c>
      <c r="S13" s="362"/>
      <c r="T13" s="362"/>
      <c r="U13" s="362"/>
      <c r="V13" s="362"/>
      <c r="W13" s="362"/>
      <c r="X13" s="362"/>
      <c r="Y13" s="363"/>
      <c r="Z13" s="364">
        <v>0.2</v>
      </c>
      <c r="AA13" s="364"/>
      <c r="AB13" s="364"/>
      <c r="AC13" s="364"/>
      <c r="AD13" s="365">
        <v>5679</v>
      </c>
      <c r="AE13" s="365"/>
      <c r="AF13" s="365"/>
      <c r="AG13" s="365"/>
      <c r="AH13" s="365"/>
      <c r="AI13" s="365"/>
      <c r="AJ13" s="365"/>
      <c r="AK13" s="365"/>
      <c r="AL13" s="371">
        <v>0.3</v>
      </c>
      <c r="AM13" s="372"/>
      <c r="AN13" s="372"/>
      <c r="AO13" s="373"/>
      <c r="AP13" s="368" t="s">
        <v>194</v>
      </c>
      <c r="AQ13" s="369"/>
      <c r="AR13" s="369"/>
      <c r="AS13" s="369"/>
      <c r="AT13" s="369"/>
      <c r="AU13" s="369"/>
      <c r="AV13" s="369"/>
      <c r="AW13" s="369"/>
      <c r="AX13" s="369"/>
      <c r="AY13" s="369"/>
      <c r="AZ13" s="369"/>
      <c r="BA13" s="369"/>
      <c r="BB13" s="369"/>
      <c r="BC13" s="369"/>
      <c r="BD13" s="369"/>
      <c r="BE13" s="369"/>
      <c r="BF13" s="370"/>
      <c r="BG13" s="361">
        <v>184892</v>
      </c>
      <c r="BH13" s="362"/>
      <c r="BI13" s="362"/>
      <c r="BJ13" s="362"/>
      <c r="BK13" s="362"/>
      <c r="BL13" s="362"/>
      <c r="BM13" s="362"/>
      <c r="BN13" s="363"/>
      <c r="BO13" s="364">
        <v>50.4</v>
      </c>
      <c r="BP13" s="364"/>
      <c r="BQ13" s="364"/>
      <c r="BR13" s="364"/>
      <c r="BS13" s="378" t="s">
        <v>168</v>
      </c>
      <c r="BT13" s="362"/>
      <c r="BU13" s="362"/>
      <c r="BV13" s="362"/>
      <c r="BW13" s="362"/>
      <c r="BX13" s="362"/>
      <c r="BY13" s="362"/>
      <c r="BZ13" s="362"/>
      <c r="CA13" s="362"/>
      <c r="CB13" s="379"/>
      <c r="CD13" s="380" t="s">
        <v>195</v>
      </c>
      <c r="CE13" s="381"/>
      <c r="CF13" s="381"/>
      <c r="CG13" s="381"/>
      <c r="CH13" s="381"/>
      <c r="CI13" s="381"/>
      <c r="CJ13" s="381"/>
      <c r="CK13" s="381"/>
      <c r="CL13" s="381"/>
      <c r="CM13" s="381"/>
      <c r="CN13" s="381"/>
      <c r="CO13" s="381"/>
      <c r="CP13" s="381"/>
      <c r="CQ13" s="382"/>
      <c r="CR13" s="361">
        <v>189014</v>
      </c>
      <c r="CS13" s="362"/>
      <c r="CT13" s="362"/>
      <c r="CU13" s="362"/>
      <c r="CV13" s="362"/>
      <c r="CW13" s="362"/>
      <c r="CX13" s="362"/>
      <c r="CY13" s="363"/>
      <c r="CZ13" s="364">
        <v>5.6</v>
      </c>
      <c r="DA13" s="364"/>
      <c r="DB13" s="364"/>
      <c r="DC13" s="364"/>
      <c r="DD13" s="378">
        <v>82896</v>
      </c>
      <c r="DE13" s="362"/>
      <c r="DF13" s="362"/>
      <c r="DG13" s="362"/>
      <c r="DH13" s="362"/>
      <c r="DI13" s="362"/>
      <c r="DJ13" s="362"/>
      <c r="DK13" s="362"/>
      <c r="DL13" s="362"/>
      <c r="DM13" s="362"/>
      <c r="DN13" s="362"/>
      <c r="DO13" s="362"/>
      <c r="DP13" s="363"/>
      <c r="DQ13" s="378">
        <v>132170</v>
      </c>
      <c r="DR13" s="362"/>
      <c r="DS13" s="362"/>
      <c r="DT13" s="362"/>
      <c r="DU13" s="362"/>
      <c r="DV13" s="362"/>
      <c r="DW13" s="362"/>
      <c r="DX13" s="362"/>
      <c r="DY13" s="362"/>
      <c r="DZ13" s="362"/>
      <c r="EA13" s="362"/>
      <c r="EB13" s="362"/>
      <c r="EC13" s="379"/>
    </row>
    <row r="14" spans="2:143" ht="11.25" customHeight="1" x14ac:dyDescent="0.15">
      <c r="B14" s="368" t="s">
        <v>196</v>
      </c>
      <c r="C14" s="369"/>
      <c r="D14" s="369"/>
      <c r="E14" s="369"/>
      <c r="F14" s="369"/>
      <c r="G14" s="369"/>
      <c r="H14" s="369"/>
      <c r="I14" s="369"/>
      <c r="J14" s="369"/>
      <c r="K14" s="369"/>
      <c r="L14" s="369"/>
      <c r="M14" s="369"/>
      <c r="N14" s="369"/>
      <c r="O14" s="369"/>
      <c r="P14" s="369"/>
      <c r="Q14" s="370"/>
      <c r="R14" s="361" t="s">
        <v>79</v>
      </c>
      <c r="S14" s="362"/>
      <c r="T14" s="362"/>
      <c r="U14" s="362"/>
      <c r="V14" s="362"/>
      <c r="W14" s="362"/>
      <c r="X14" s="362"/>
      <c r="Y14" s="363"/>
      <c r="Z14" s="364" t="s">
        <v>79</v>
      </c>
      <c r="AA14" s="364"/>
      <c r="AB14" s="364"/>
      <c r="AC14" s="364"/>
      <c r="AD14" s="365" t="s">
        <v>168</v>
      </c>
      <c r="AE14" s="365"/>
      <c r="AF14" s="365"/>
      <c r="AG14" s="365"/>
      <c r="AH14" s="365"/>
      <c r="AI14" s="365"/>
      <c r="AJ14" s="365"/>
      <c r="AK14" s="365"/>
      <c r="AL14" s="371" t="s">
        <v>168</v>
      </c>
      <c r="AM14" s="372"/>
      <c r="AN14" s="372"/>
      <c r="AO14" s="373"/>
      <c r="AP14" s="368" t="s">
        <v>197</v>
      </c>
      <c r="AQ14" s="369"/>
      <c r="AR14" s="369"/>
      <c r="AS14" s="369"/>
      <c r="AT14" s="369"/>
      <c r="AU14" s="369"/>
      <c r="AV14" s="369"/>
      <c r="AW14" s="369"/>
      <c r="AX14" s="369"/>
      <c r="AY14" s="369"/>
      <c r="AZ14" s="369"/>
      <c r="BA14" s="369"/>
      <c r="BB14" s="369"/>
      <c r="BC14" s="369"/>
      <c r="BD14" s="369"/>
      <c r="BE14" s="369"/>
      <c r="BF14" s="370"/>
      <c r="BG14" s="361">
        <v>18641</v>
      </c>
      <c r="BH14" s="362"/>
      <c r="BI14" s="362"/>
      <c r="BJ14" s="362"/>
      <c r="BK14" s="362"/>
      <c r="BL14" s="362"/>
      <c r="BM14" s="362"/>
      <c r="BN14" s="363"/>
      <c r="BO14" s="364">
        <v>5.0999999999999996</v>
      </c>
      <c r="BP14" s="364"/>
      <c r="BQ14" s="364"/>
      <c r="BR14" s="364"/>
      <c r="BS14" s="378" t="s">
        <v>168</v>
      </c>
      <c r="BT14" s="362"/>
      <c r="BU14" s="362"/>
      <c r="BV14" s="362"/>
      <c r="BW14" s="362"/>
      <c r="BX14" s="362"/>
      <c r="BY14" s="362"/>
      <c r="BZ14" s="362"/>
      <c r="CA14" s="362"/>
      <c r="CB14" s="379"/>
      <c r="CD14" s="380" t="s">
        <v>198</v>
      </c>
      <c r="CE14" s="381"/>
      <c r="CF14" s="381"/>
      <c r="CG14" s="381"/>
      <c r="CH14" s="381"/>
      <c r="CI14" s="381"/>
      <c r="CJ14" s="381"/>
      <c r="CK14" s="381"/>
      <c r="CL14" s="381"/>
      <c r="CM14" s="381"/>
      <c r="CN14" s="381"/>
      <c r="CO14" s="381"/>
      <c r="CP14" s="381"/>
      <c r="CQ14" s="382"/>
      <c r="CR14" s="361">
        <v>158122</v>
      </c>
      <c r="CS14" s="362"/>
      <c r="CT14" s="362"/>
      <c r="CU14" s="362"/>
      <c r="CV14" s="362"/>
      <c r="CW14" s="362"/>
      <c r="CX14" s="362"/>
      <c r="CY14" s="363"/>
      <c r="CZ14" s="364">
        <v>4.7</v>
      </c>
      <c r="DA14" s="364"/>
      <c r="DB14" s="364"/>
      <c r="DC14" s="364"/>
      <c r="DD14" s="378">
        <v>9177</v>
      </c>
      <c r="DE14" s="362"/>
      <c r="DF14" s="362"/>
      <c r="DG14" s="362"/>
      <c r="DH14" s="362"/>
      <c r="DI14" s="362"/>
      <c r="DJ14" s="362"/>
      <c r="DK14" s="362"/>
      <c r="DL14" s="362"/>
      <c r="DM14" s="362"/>
      <c r="DN14" s="362"/>
      <c r="DO14" s="362"/>
      <c r="DP14" s="363"/>
      <c r="DQ14" s="378">
        <v>137876</v>
      </c>
      <c r="DR14" s="362"/>
      <c r="DS14" s="362"/>
      <c r="DT14" s="362"/>
      <c r="DU14" s="362"/>
      <c r="DV14" s="362"/>
      <c r="DW14" s="362"/>
      <c r="DX14" s="362"/>
      <c r="DY14" s="362"/>
      <c r="DZ14" s="362"/>
      <c r="EA14" s="362"/>
      <c r="EB14" s="362"/>
      <c r="EC14" s="379"/>
    </row>
    <row r="15" spans="2:143" ht="11.25" customHeight="1" x14ac:dyDescent="0.15">
      <c r="B15" s="368" t="s">
        <v>199</v>
      </c>
      <c r="C15" s="369"/>
      <c r="D15" s="369"/>
      <c r="E15" s="369"/>
      <c r="F15" s="369"/>
      <c r="G15" s="369"/>
      <c r="H15" s="369"/>
      <c r="I15" s="369"/>
      <c r="J15" s="369"/>
      <c r="K15" s="369"/>
      <c r="L15" s="369"/>
      <c r="M15" s="369"/>
      <c r="N15" s="369"/>
      <c r="O15" s="369"/>
      <c r="P15" s="369"/>
      <c r="Q15" s="370"/>
      <c r="R15" s="361">
        <v>7173</v>
      </c>
      <c r="S15" s="362"/>
      <c r="T15" s="362"/>
      <c r="U15" s="362"/>
      <c r="V15" s="362"/>
      <c r="W15" s="362"/>
      <c r="X15" s="362"/>
      <c r="Y15" s="363"/>
      <c r="Z15" s="364">
        <v>0.2</v>
      </c>
      <c r="AA15" s="364"/>
      <c r="AB15" s="364"/>
      <c r="AC15" s="364"/>
      <c r="AD15" s="365">
        <v>7173</v>
      </c>
      <c r="AE15" s="365"/>
      <c r="AF15" s="365"/>
      <c r="AG15" s="365"/>
      <c r="AH15" s="365"/>
      <c r="AI15" s="365"/>
      <c r="AJ15" s="365"/>
      <c r="AK15" s="365"/>
      <c r="AL15" s="371">
        <v>0.4</v>
      </c>
      <c r="AM15" s="372"/>
      <c r="AN15" s="372"/>
      <c r="AO15" s="373"/>
      <c r="AP15" s="368" t="s">
        <v>200</v>
      </c>
      <c r="AQ15" s="369"/>
      <c r="AR15" s="369"/>
      <c r="AS15" s="369"/>
      <c r="AT15" s="369"/>
      <c r="AU15" s="369"/>
      <c r="AV15" s="369"/>
      <c r="AW15" s="369"/>
      <c r="AX15" s="369"/>
      <c r="AY15" s="369"/>
      <c r="AZ15" s="369"/>
      <c r="BA15" s="369"/>
      <c r="BB15" s="369"/>
      <c r="BC15" s="369"/>
      <c r="BD15" s="369"/>
      <c r="BE15" s="369"/>
      <c r="BF15" s="370"/>
      <c r="BG15" s="361">
        <v>22172</v>
      </c>
      <c r="BH15" s="362"/>
      <c r="BI15" s="362"/>
      <c r="BJ15" s="362"/>
      <c r="BK15" s="362"/>
      <c r="BL15" s="362"/>
      <c r="BM15" s="362"/>
      <c r="BN15" s="363"/>
      <c r="BO15" s="364">
        <v>6</v>
      </c>
      <c r="BP15" s="364"/>
      <c r="BQ15" s="364"/>
      <c r="BR15" s="364"/>
      <c r="BS15" s="378" t="s">
        <v>68</v>
      </c>
      <c r="BT15" s="362"/>
      <c r="BU15" s="362"/>
      <c r="BV15" s="362"/>
      <c r="BW15" s="362"/>
      <c r="BX15" s="362"/>
      <c r="BY15" s="362"/>
      <c r="BZ15" s="362"/>
      <c r="CA15" s="362"/>
      <c r="CB15" s="379"/>
      <c r="CD15" s="380" t="s">
        <v>201</v>
      </c>
      <c r="CE15" s="381"/>
      <c r="CF15" s="381"/>
      <c r="CG15" s="381"/>
      <c r="CH15" s="381"/>
      <c r="CI15" s="381"/>
      <c r="CJ15" s="381"/>
      <c r="CK15" s="381"/>
      <c r="CL15" s="381"/>
      <c r="CM15" s="381"/>
      <c r="CN15" s="381"/>
      <c r="CO15" s="381"/>
      <c r="CP15" s="381"/>
      <c r="CQ15" s="382"/>
      <c r="CR15" s="361">
        <v>477070</v>
      </c>
      <c r="CS15" s="362"/>
      <c r="CT15" s="362"/>
      <c r="CU15" s="362"/>
      <c r="CV15" s="362"/>
      <c r="CW15" s="362"/>
      <c r="CX15" s="362"/>
      <c r="CY15" s="363"/>
      <c r="CZ15" s="364">
        <v>14.1</v>
      </c>
      <c r="DA15" s="364"/>
      <c r="DB15" s="364"/>
      <c r="DC15" s="364"/>
      <c r="DD15" s="378">
        <v>242138</v>
      </c>
      <c r="DE15" s="362"/>
      <c r="DF15" s="362"/>
      <c r="DG15" s="362"/>
      <c r="DH15" s="362"/>
      <c r="DI15" s="362"/>
      <c r="DJ15" s="362"/>
      <c r="DK15" s="362"/>
      <c r="DL15" s="362"/>
      <c r="DM15" s="362"/>
      <c r="DN15" s="362"/>
      <c r="DO15" s="362"/>
      <c r="DP15" s="363"/>
      <c r="DQ15" s="378">
        <v>245022</v>
      </c>
      <c r="DR15" s="362"/>
      <c r="DS15" s="362"/>
      <c r="DT15" s="362"/>
      <c r="DU15" s="362"/>
      <c r="DV15" s="362"/>
      <c r="DW15" s="362"/>
      <c r="DX15" s="362"/>
      <c r="DY15" s="362"/>
      <c r="DZ15" s="362"/>
      <c r="EA15" s="362"/>
      <c r="EB15" s="362"/>
      <c r="EC15" s="379"/>
    </row>
    <row r="16" spans="2:143" ht="11.25" customHeight="1" x14ac:dyDescent="0.15">
      <c r="B16" s="368" t="s">
        <v>202</v>
      </c>
      <c r="C16" s="369"/>
      <c r="D16" s="369"/>
      <c r="E16" s="369"/>
      <c r="F16" s="369"/>
      <c r="G16" s="369"/>
      <c r="H16" s="369"/>
      <c r="I16" s="369"/>
      <c r="J16" s="369"/>
      <c r="K16" s="369"/>
      <c r="L16" s="369"/>
      <c r="M16" s="369"/>
      <c r="N16" s="369"/>
      <c r="O16" s="369"/>
      <c r="P16" s="369"/>
      <c r="Q16" s="370"/>
      <c r="R16" s="361" t="s">
        <v>68</v>
      </c>
      <c r="S16" s="362"/>
      <c r="T16" s="362"/>
      <c r="U16" s="362"/>
      <c r="V16" s="362"/>
      <c r="W16" s="362"/>
      <c r="X16" s="362"/>
      <c r="Y16" s="363"/>
      <c r="Z16" s="364" t="s">
        <v>68</v>
      </c>
      <c r="AA16" s="364"/>
      <c r="AB16" s="364"/>
      <c r="AC16" s="364"/>
      <c r="AD16" s="365" t="s">
        <v>168</v>
      </c>
      <c r="AE16" s="365"/>
      <c r="AF16" s="365"/>
      <c r="AG16" s="365"/>
      <c r="AH16" s="365"/>
      <c r="AI16" s="365"/>
      <c r="AJ16" s="365"/>
      <c r="AK16" s="365"/>
      <c r="AL16" s="371" t="s">
        <v>68</v>
      </c>
      <c r="AM16" s="372"/>
      <c r="AN16" s="372"/>
      <c r="AO16" s="373"/>
      <c r="AP16" s="368" t="s">
        <v>203</v>
      </c>
      <c r="AQ16" s="369"/>
      <c r="AR16" s="369"/>
      <c r="AS16" s="369"/>
      <c r="AT16" s="369"/>
      <c r="AU16" s="369"/>
      <c r="AV16" s="369"/>
      <c r="AW16" s="369"/>
      <c r="AX16" s="369"/>
      <c r="AY16" s="369"/>
      <c r="AZ16" s="369"/>
      <c r="BA16" s="369"/>
      <c r="BB16" s="369"/>
      <c r="BC16" s="369"/>
      <c r="BD16" s="369"/>
      <c r="BE16" s="369"/>
      <c r="BF16" s="370"/>
      <c r="BG16" s="361" t="s">
        <v>168</v>
      </c>
      <c r="BH16" s="362"/>
      <c r="BI16" s="362"/>
      <c r="BJ16" s="362"/>
      <c r="BK16" s="362"/>
      <c r="BL16" s="362"/>
      <c r="BM16" s="362"/>
      <c r="BN16" s="363"/>
      <c r="BO16" s="364" t="s">
        <v>68</v>
      </c>
      <c r="BP16" s="364"/>
      <c r="BQ16" s="364"/>
      <c r="BR16" s="364"/>
      <c r="BS16" s="378" t="s">
        <v>168</v>
      </c>
      <c r="BT16" s="362"/>
      <c r="BU16" s="362"/>
      <c r="BV16" s="362"/>
      <c r="BW16" s="362"/>
      <c r="BX16" s="362"/>
      <c r="BY16" s="362"/>
      <c r="BZ16" s="362"/>
      <c r="CA16" s="362"/>
      <c r="CB16" s="379"/>
      <c r="CD16" s="380" t="s">
        <v>204</v>
      </c>
      <c r="CE16" s="381"/>
      <c r="CF16" s="381"/>
      <c r="CG16" s="381"/>
      <c r="CH16" s="381"/>
      <c r="CI16" s="381"/>
      <c r="CJ16" s="381"/>
      <c r="CK16" s="381"/>
      <c r="CL16" s="381"/>
      <c r="CM16" s="381"/>
      <c r="CN16" s="381"/>
      <c r="CO16" s="381"/>
      <c r="CP16" s="381"/>
      <c r="CQ16" s="382"/>
      <c r="CR16" s="361">
        <v>43602</v>
      </c>
      <c r="CS16" s="362"/>
      <c r="CT16" s="362"/>
      <c r="CU16" s="362"/>
      <c r="CV16" s="362"/>
      <c r="CW16" s="362"/>
      <c r="CX16" s="362"/>
      <c r="CY16" s="363"/>
      <c r="CZ16" s="364">
        <v>1.3</v>
      </c>
      <c r="DA16" s="364"/>
      <c r="DB16" s="364"/>
      <c r="DC16" s="364"/>
      <c r="DD16" s="378" t="s">
        <v>68</v>
      </c>
      <c r="DE16" s="362"/>
      <c r="DF16" s="362"/>
      <c r="DG16" s="362"/>
      <c r="DH16" s="362"/>
      <c r="DI16" s="362"/>
      <c r="DJ16" s="362"/>
      <c r="DK16" s="362"/>
      <c r="DL16" s="362"/>
      <c r="DM16" s="362"/>
      <c r="DN16" s="362"/>
      <c r="DO16" s="362"/>
      <c r="DP16" s="363"/>
      <c r="DQ16" s="378">
        <v>28125</v>
      </c>
      <c r="DR16" s="362"/>
      <c r="DS16" s="362"/>
      <c r="DT16" s="362"/>
      <c r="DU16" s="362"/>
      <c r="DV16" s="362"/>
      <c r="DW16" s="362"/>
      <c r="DX16" s="362"/>
      <c r="DY16" s="362"/>
      <c r="DZ16" s="362"/>
      <c r="EA16" s="362"/>
      <c r="EB16" s="362"/>
      <c r="EC16" s="379"/>
    </row>
    <row r="17" spans="2:133" ht="11.25" customHeight="1" x14ac:dyDescent="0.15">
      <c r="B17" s="368" t="s">
        <v>205</v>
      </c>
      <c r="C17" s="369"/>
      <c r="D17" s="369"/>
      <c r="E17" s="369"/>
      <c r="F17" s="369"/>
      <c r="G17" s="369"/>
      <c r="H17" s="369"/>
      <c r="I17" s="369"/>
      <c r="J17" s="369"/>
      <c r="K17" s="369"/>
      <c r="L17" s="369"/>
      <c r="M17" s="369"/>
      <c r="N17" s="369"/>
      <c r="O17" s="369"/>
      <c r="P17" s="369"/>
      <c r="Q17" s="370"/>
      <c r="R17" s="361">
        <v>1131</v>
      </c>
      <c r="S17" s="362"/>
      <c r="T17" s="362"/>
      <c r="U17" s="362"/>
      <c r="V17" s="362"/>
      <c r="W17" s="362"/>
      <c r="X17" s="362"/>
      <c r="Y17" s="363"/>
      <c r="Z17" s="364">
        <v>0</v>
      </c>
      <c r="AA17" s="364"/>
      <c r="AB17" s="364"/>
      <c r="AC17" s="364"/>
      <c r="AD17" s="365">
        <v>1131</v>
      </c>
      <c r="AE17" s="365"/>
      <c r="AF17" s="365"/>
      <c r="AG17" s="365"/>
      <c r="AH17" s="365"/>
      <c r="AI17" s="365"/>
      <c r="AJ17" s="365"/>
      <c r="AK17" s="365"/>
      <c r="AL17" s="371">
        <v>0.1</v>
      </c>
      <c r="AM17" s="372"/>
      <c r="AN17" s="372"/>
      <c r="AO17" s="373"/>
      <c r="AP17" s="368" t="s">
        <v>206</v>
      </c>
      <c r="AQ17" s="369"/>
      <c r="AR17" s="369"/>
      <c r="AS17" s="369"/>
      <c r="AT17" s="369"/>
      <c r="AU17" s="369"/>
      <c r="AV17" s="369"/>
      <c r="AW17" s="369"/>
      <c r="AX17" s="369"/>
      <c r="AY17" s="369"/>
      <c r="AZ17" s="369"/>
      <c r="BA17" s="369"/>
      <c r="BB17" s="369"/>
      <c r="BC17" s="369"/>
      <c r="BD17" s="369"/>
      <c r="BE17" s="369"/>
      <c r="BF17" s="370"/>
      <c r="BG17" s="361" t="s">
        <v>168</v>
      </c>
      <c r="BH17" s="362"/>
      <c r="BI17" s="362"/>
      <c r="BJ17" s="362"/>
      <c r="BK17" s="362"/>
      <c r="BL17" s="362"/>
      <c r="BM17" s="362"/>
      <c r="BN17" s="363"/>
      <c r="BO17" s="364" t="s">
        <v>168</v>
      </c>
      <c r="BP17" s="364"/>
      <c r="BQ17" s="364"/>
      <c r="BR17" s="364"/>
      <c r="BS17" s="378" t="s">
        <v>68</v>
      </c>
      <c r="BT17" s="362"/>
      <c r="BU17" s="362"/>
      <c r="BV17" s="362"/>
      <c r="BW17" s="362"/>
      <c r="BX17" s="362"/>
      <c r="BY17" s="362"/>
      <c r="BZ17" s="362"/>
      <c r="CA17" s="362"/>
      <c r="CB17" s="379"/>
      <c r="CD17" s="380" t="s">
        <v>207</v>
      </c>
      <c r="CE17" s="381"/>
      <c r="CF17" s="381"/>
      <c r="CG17" s="381"/>
      <c r="CH17" s="381"/>
      <c r="CI17" s="381"/>
      <c r="CJ17" s="381"/>
      <c r="CK17" s="381"/>
      <c r="CL17" s="381"/>
      <c r="CM17" s="381"/>
      <c r="CN17" s="381"/>
      <c r="CO17" s="381"/>
      <c r="CP17" s="381"/>
      <c r="CQ17" s="382"/>
      <c r="CR17" s="361">
        <v>269076</v>
      </c>
      <c r="CS17" s="362"/>
      <c r="CT17" s="362"/>
      <c r="CU17" s="362"/>
      <c r="CV17" s="362"/>
      <c r="CW17" s="362"/>
      <c r="CX17" s="362"/>
      <c r="CY17" s="363"/>
      <c r="CZ17" s="364">
        <v>8</v>
      </c>
      <c r="DA17" s="364"/>
      <c r="DB17" s="364"/>
      <c r="DC17" s="364"/>
      <c r="DD17" s="378" t="s">
        <v>168</v>
      </c>
      <c r="DE17" s="362"/>
      <c r="DF17" s="362"/>
      <c r="DG17" s="362"/>
      <c r="DH17" s="362"/>
      <c r="DI17" s="362"/>
      <c r="DJ17" s="362"/>
      <c r="DK17" s="362"/>
      <c r="DL17" s="362"/>
      <c r="DM17" s="362"/>
      <c r="DN17" s="362"/>
      <c r="DO17" s="362"/>
      <c r="DP17" s="363"/>
      <c r="DQ17" s="378">
        <v>252707</v>
      </c>
      <c r="DR17" s="362"/>
      <c r="DS17" s="362"/>
      <c r="DT17" s="362"/>
      <c r="DU17" s="362"/>
      <c r="DV17" s="362"/>
      <c r="DW17" s="362"/>
      <c r="DX17" s="362"/>
      <c r="DY17" s="362"/>
      <c r="DZ17" s="362"/>
      <c r="EA17" s="362"/>
      <c r="EB17" s="362"/>
      <c r="EC17" s="379"/>
    </row>
    <row r="18" spans="2:133" ht="11.25" customHeight="1" x14ac:dyDescent="0.15">
      <c r="B18" s="368" t="s">
        <v>208</v>
      </c>
      <c r="C18" s="369"/>
      <c r="D18" s="369"/>
      <c r="E18" s="369"/>
      <c r="F18" s="369"/>
      <c r="G18" s="369"/>
      <c r="H18" s="369"/>
      <c r="I18" s="369"/>
      <c r="J18" s="369"/>
      <c r="K18" s="369"/>
      <c r="L18" s="369"/>
      <c r="M18" s="369"/>
      <c r="N18" s="369"/>
      <c r="O18" s="369"/>
      <c r="P18" s="369"/>
      <c r="Q18" s="370"/>
      <c r="R18" s="361">
        <v>1664097</v>
      </c>
      <c r="S18" s="362"/>
      <c r="T18" s="362"/>
      <c r="U18" s="362"/>
      <c r="V18" s="362"/>
      <c r="W18" s="362"/>
      <c r="X18" s="362"/>
      <c r="Y18" s="363"/>
      <c r="Z18" s="364">
        <v>46.7</v>
      </c>
      <c r="AA18" s="364"/>
      <c r="AB18" s="364"/>
      <c r="AC18" s="364"/>
      <c r="AD18" s="365">
        <v>1530908</v>
      </c>
      <c r="AE18" s="365"/>
      <c r="AF18" s="365"/>
      <c r="AG18" s="365"/>
      <c r="AH18" s="365"/>
      <c r="AI18" s="365"/>
      <c r="AJ18" s="365"/>
      <c r="AK18" s="365"/>
      <c r="AL18" s="371">
        <v>75.599999999999994</v>
      </c>
      <c r="AM18" s="372"/>
      <c r="AN18" s="372"/>
      <c r="AO18" s="373"/>
      <c r="AP18" s="368" t="s">
        <v>209</v>
      </c>
      <c r="AQ18" s="369"/>
      <c r="AR18" s="369"/>
      <c r="AS18" s="369"/>
      <c r="AT18" s="369"/>
      <c r="AU18" s="369"/>
      <c r="AV18" s="369"/>
      <c r="AW18" s="369"/>
      <c r="AX18" s="369"/>
      <c r="AY18" s="369"/>
      <c r="AZ18" s="369"/>
      <c r="BA18" s="369"/>
      <c r="BB18" s="369"/>
      <c r="BC18" s="369"/>
      <c r="BD18" s="369"/>
      <c r="BE18" s="369"/>
      <c r="BF18" s="370"/>
      <c r="BG18" s="361" t="s">
        <v>168</v>
      </c>
      <c r="BH18" s="362"/>
      <c r="BI18" s="362"/>
      <c r="BJ18" s="362"/>
      <c r="BK18" s="362"/>
      <c r="BL18" s="362"/>
      <c r="BM18" s="362"/>
      <c r="BN18" s="363"/>
      <c r="BO18" s="364" t="s">
        <v>68</v>
      </c>
      <c r="BP18" s="364"/>
      <c r="BQ18" s="364"/>
      <c r="BR18" s="364"/>
      <c r="BS18" s="378" t="s">
        <v>79</v>
      </c>
      <c r="BT18" s="362"/>
      <c r="BU18" s="362"/>
      <c r="BV18" s="362"/>
      <c r="BW18" s="362"/>
      <c r="BX18" s="362"/>
      <c r="BY18" s="362"/>
      <c r="BZ18" s="362"/>
      <c r="CA18" s="362"/>
      <c r="CB18" s="379"/>
      <c r="CD18" s="380" t="s">
        <v>210</v>
      </c>
      <c r="CE18" s="381"/>
      <c r="CF18" s="381"/>
      <c r="CG18" s="381"/>
      <c r="CH18" s="381"/>
      <c r="CI18" s="381"/>
      <c r="CJ18" s="381"/>
      <c r="CK18" s="381"/>
      <c r="CL18" s="381"/>
      <c r="CM18" s="381"/>
      <c r="CN18" s="381"/>
      <c r="CO18" s="381"/>
      <c r="CP18" s="381"/>
      <c r="CQ18" s="382"/>
      <c r="CR18" s="361" t="s">
        <v>68</v>
      </c>
      <c r="CS18" s="362"/>
      <c r="CT18" s="362"/>
      <c r="CU18" s="362"/>
      <c r="CV18" s="362"/>
      <c r="CW18" s="362"/>
      <c r="CX18" s="362"/>
      <c r="CY18" s="363"/>
      <c r="CZ18" s="364" t="s">
        <v>168</v>
      </c>
      <c r="DA18" s="364"/>
      <c r="DB18" s="364"/>
      <c r="DC18" s="364"/>
      <c r="DD18" s="378" t="s">
        <v>79</v>
      </c>
      <c r="DE18" s="362"/>
      <c r="DF18" s="362"/>
      <c r="DG18" s="362"/>
      <c r="DH18" s="362"/>
      <c r="DI18" s="362"/>
      <c r="DJ18" s="362"/>
      <c r="DK18" s="362"/>
      <c r="DL18" s="362"/>
      <c r="DM18" s="362"/>
      <c r="DN18" s="362"/>
      <c r="DO18" s="362"/>
      <c r="DP18" s="363"/>
      <c r="DQ18" s="378" t="s">
        <v>168</v>
      </c>
      <c r="DR18" s="362"/>
      <c r="DS18" s="362"/>
      <c r="DT18" s="362"/>
      <c r="DU18" s="362"/>
      <c r="DV18" s="362"/>
      <c r="DW18" s="362"/>
      <c r="DX18" s="362"/>
      <c r="DY18" s="362"/>
      <c r="DZ18" s="362"/>
      <c r="EA18" s="362"/>
      <c r="EB18" s="362"/>
      <c r="EC18" s="379"/>
    </row>
    <row r="19" spans="2:133" ht="11.25" customHeight="1" x14ac:dyDescent="0.15">
      <c r="B19" s="368" t="s">
        <v>211</v>
      </c>
      <c r="C19" s="369"/>
      <c r="D19" s="369"/>
      <c r="E19" s="369"/>
      <c r="F19" s="369"/>
      <c r="G19" s="369"/>
      <c r="H19" s="369"/>
      <c r="I19" s="369"/>
      <c r="J19" s="369"/>
      <c r="K19" s="369"/>
      <c r="L19" s="369"/>
      <c r="M19" s="369"/>
      <c r="N19" s="369"/>
      <c r="O19" s="369"/>
      <c r="P19" s="369"/>
      <c r="Q19" s="370"/>
      <c r="R19" s="361">
        <v>1530908</v>
      </c>
      <c r="S19" s="362"/>
      <c r="T19" s="362"/>
      <c r="U19" s="362"/>
      <c r="V19" s="362"/>
      <c r="W19" s="362"/>
      <c r="X19" s="362"/>
      <c r="Y19" s="363"/>
      <c r="Z19" s="364">
        <v>43</v>
      </c>
      <c r="AA19" s="364"/>
      <c r="AB19" s="364"/>
      <c r="AC19" s="364"/>
      <c r="AD19" s="365">
        <v>1530908</v>
      </c>
      <c r="AE19" s="365"/>
      <c r="AF19" s="365"/>
      <c r="AG19" s="365"/>
      <c r="AH19" s="365"/>
      <c r="AI19" s="365"/>
      <c r="AJ19" s="365"/>
      <c r="AK19" s="365"/>
      <c r="AL19" s="371">
        <v>75.599999999999994</v>
      </c>
      <c r="AM19" s="372"/>
      <c r="AN19" s="372"/>
      <c r="AO19" s="373"/>
      <c r="AP19" s="368" t="s">
        <v>212</v>
      </c>
      <c r="AQ19" s="369"/>
      <c r="AR19" s="369"/>
      <c r="AS19" s="369"/>
      <c r="AT19" s="369"/>
      <c r="AU19" s="369"/>
      <c r="AV19" s="369"/>
      <c r="AW19" s="369"/>
      <c r="AX19" s="369"/>
      <c r="AY19" s="369"/>
      <c r="AZ19" s="369"/>
      <c r="BA19" s="369"/>
      <c r="BB19" s="369"/>
      <c r="BC19" s="369"/>
      <c r="BD19" s="369"/>
      <c r="BE19" s="369"/>
      <c r="BF19" s="370"/>
      <c r="BG19" s="361">
        <v>929</v>
      </c>
      <c r="BH19" s="362"/>
      <c r="BI19" s="362"/>
      <c r="BJ19" s="362"/>
      <c r="BK19" s="362"/>
      <c r="BL19" s="362"/>
      <c r="BM19" s="362"/>
      <c r="BN19" s="363"/>
      <c r="BO19" s="364">
        <v>0.3</v>
      </c>
      <c r="BP19" s="364"/>
      <c r="BQ19" s="364"/>
      <c r="BR19" s="364"/>
      <c r="BS19" s="378" t="s">
        <v>168</v>
      </c>
      <c r="BT19" s="362"/>
      <c r="BU19" s="362"/>
      <c r="BV19" s="362"/>
      <c r="BW19" s="362"/>
      <c r="BX19" s="362"/>
      <c r="BY19" s="362"/>
      <c r="BZ19" s="362"/>
      <c r="CA19" s="362"/>
      <c r="CB19" s="379"/>
      <c r="CD19" s="380" t="s">
        <v>213</v>
      </c>
      <c r="CE19" s="381"/>
      <c r="CF19" s="381"/>
      <c r="CG19" s="381"/>
      <c r="CH19" s="381"/>
      <c r="CI19" s="381"/>
      <c r="CJ19" s="381"/>
      <c r="CK19" s="381"/>
      <c r="CL19" s="381"/>
      <c r="CM19" s="381"/>
      <c r="CN19" s="381"/>
      <c r="CO19" s="381"/>
      <c r="CP19" s="381"/>
      <c r="CQ19" s="382"/>
      <c r="CR19" s="361" t="s">
        <v>68</v>
      </c>
      <c r="CS19" s="362"/>
      <c r="CT19" s="362"/>
      <c r="CU19" s="362"/>
      <c r="CV19" s="362"/>
      <c r="CW19" s="362"/>
      <c r="CX19" s="362"/>
      <c r="CY19" s="363"/>
      <c r="CZ19" s="364" t="s">
        <v>79</v>
      </c>
      <c r="DA19" s="364"/>
      <c r="DB19" s="364"/>
      <c r="DC19" s="364"/>
      <c r="DD19" s="378" t="s">
        <v>68</v>
      </c>
      <c r="DE19" s="362"/>
      <c r="DF19" s="362"/>
      <c r="DG19" s="362"/>
      <c r="DH19" s="362"/>
      <c r="DI19" s="362"/>
      <c r="DJ19" s="362"/>
      <c r="DK19" s="362"/>
      <c r="DL19" s="362"/>
      <c r="DM19" s="362"/>
      <c r="DN19" s="362"/>
      <c r="DO19" s="362"/>
      <c r="DP19" s="363"/>
      <c r="DQ19" s="378" t="s">
        <v>68</v>
      </c>
      <c r="DR19" s="362"/>
      <c r="DS19" s="362"/>
      <c r="DT19" s="362"/>
      <c r="DU19" s="362"/>
      <c r="DV19" s="362"/>
      <c r="DW19" s="362"/>
      <c r="DX19" s="362"/>
      <c r="DY19" s="362"/>
      <c r="DZ19" s="362"/>
      <c r="EA19" s="362"/>
      <c r="EB19" s="362"/>
      <c r="EC19" s="379"/>
    </row>
    <row r="20" spans="2:133" ht="11.25" customHeight="1" x14ac:dyDescent="0.15">
      <c r="B20" s="368" t="s">
        <v>214</v>
      </c>
      <c r="C20" s="369"/>
      <c r="D20" s="369"/>
      <c r="E20" s="369"/>
      <c r="F20" s="369"/>
      <c r="G20" s="369"/>
      <c r="H20" s="369"/>
      <c r="I20" s="369"/>
      <c r="J20" s="369"/>
      <c r="K20" s="369"/>
      <c r="L20" s="369"/>
      <c r="M20" s="369"/>
      <c r="N20" s="369"/>
      <c r="O20" s="369"/>
      <c r="P20" s="369"/>
      <c r="Q20" s="370"/>
      <c r="R20" s="361">
        <v>133189</v>
      </c>
      <c r="S20" s="362"/>
      <c r="T20" s="362"/>
      <c r="U20" s="362"/>
      <c r="V20" s="362"/>
      <c r="W20" s="362"/>
      <c r="X20" s="362"/>
      <c r="Y20" s="363"/>
      <c r="Z20" s="364">
        <v>3.7</v>
      </c>
      <c r="AA20" s="364"/>
      <c r="AB20" s="364"/>
      <c r="AC20" s="364"/>
      <c r="AD20" s="365" t="s">
        <v>79</v>
      </c>
      <c r="AE20" s="365"/>
      <c r="AF20" s="365"/>
      <c r="AG20" s="365"/>
      <c r="AH20" s="365"/>
      <c r="AI20" s="365"/>
      <c r="AJ20" s="365"/>
      <c r="AK20" s="365"/>
      <c r="AL20" s="371" t="s">
        <v>68</v>
      </c>
      <c r="AM20" s="372"/>
      <c r="AN20" s="372"/>
      <c r="AO20" s="373"/>
      <c r="AP20" s="368" t="s">
        <v>215</v>
      </c>
      <c r="AQ20" s="369"/>
      <c r="AR20" s="369"/>
      <c r="AS20" s="369"/>
      <c r="AT20" s="369"/>
      <c r="AU20" s="369"/>
      <c r="AV20" s="369"/>
      <c r="AW20" s="369"/>
      <c r="AX20" s="369"/>
      <c r="AY20" s="369"/>
      <c r="AZ20" s="369"/>
      <c r="BA20" s="369"/>
      <c r="BB20" s="369"/>
      <c r="BC20" s="369"/>
      <c r="BD20" s="369"/>
      <c r="BE20" s="369"/>
      <c r="BF20" s="370"/>
      <c r="BG20" s="361">
        <v>929</v>
      </c>
      <c r="BH20" s="362"/>
      <c r="BI20" s="362"/>
      <c r="BJ20" s="362"/>
      <c r="BK20" s="362"/>
      <c r="BL20" s="362"/>
      <c r="BM20" s="362"/>
      <c r="BN20" s="363"/>
      <c r="BO20" s="364">
        <v>0.3</v>
      </c>
      <c r="BP20" s="364"/>
      <c r="BQ20" s="364"/>
      <c r="BR20" s="364"/>
      <c r="BS20" s="378" t="s">
        <v>168</v>
      </c>
      <c r="BT20" s="362"/>
      <c r="BU20" s="362"/>
      <c r="BV20" s="362"/>
      <c r="BW20" s="362"/>
      <c r="BX20" s="362"/>
      <c r="BY20" s="362"/>
      <c r="BZ20" s="362"/>
      <c r="CA20" s="362"/>
      <c r="CB20" s="379"/>
      <c r="CD20" s="380" t="s">
        <v>216</v>
      </c>
      <c r="CE20" s="381"/>
      <c r="CF20" s="381"/>
      <c r="CG20" s="381"/>
      <c r="CH20" s="381"/>
      <c r="CI20" s="381"/>
      <c r="CJ20" s="381"/>
      <c r="CK20" s="381"/>
      <c r="CL20" s="381"/>
      <c r="CM20" s="381"/>
      <c r="CN20" s="381"/>
      <c r="CO20" s="381"/>
      <c r="CP20" s="381"/>
      <c r="CQ20" s="382"/>
      <c r="CR20" s="361">
        <v>3381751</v>
      </c>
      <c r="CS20" s="362"/>
      <c r="CT20" s="362"/>
      <c r="CU20" s="362"/>
      <c r="CV20" s="362"/>
      <c r="CW20" s="362"/>
      <c r="CX20" s="362"/>
      <c r="CY20" s="363"/>
      <c r="CZ20" s="364">
        <v>100</v>
      </c>
      <c r="DA20" s="364"/>
      <c r="DB20" s="364"/>
      <c r="DC20" s="364"/>
      <c r="DD20" s="378">
        <v>413641</v>
      </c>
      <c r="DE20" s="362"/>
      <c r="DF20" s="362"/>
      <c r="DG20" s="362"/>
      <c r="DH20" s="362"/>
      <c r="DI20" s="362"/>
      <c r="DJ20" s="362"/>
      <c r="DK20" s="362"/>
      <c r="DL20" s="362"/>
      <c r="DM20" s="362"/>
      <c r="DN20" s="362"/>
      <c r="DO20" s="362"/>
      <c r="DP20" s="363"/>
      <c r="DQ20" s="378">
        <v>2346905</v>
      </c>
      <c r="DR20" s="362"/>
      <c r="DS20" s="362"/>
      <c r="DT20" s="362"/>
      <c r="DU20" s="362"/>
      <c r="DV20" s="362"/>
      <c r="DW20" s="362"/>
      <c r="DX20" s="362"/>
      <c r="DY20" s="362"/>
      <c r="DZ20" s="362"/>
      <c r="EA20" s="362"/>
      <c r="EB20" s="362"/>
      <c r="EC20" s="379"/>
    </row>
    <row r="21" spans="2:133" ht="11.25" customHeight="1" x14ac:dyDescent="0.15">
      <c r="B21" s="368" t="s">
        <v>217</v>
      </c>
      <c r="C21" s="369"/>
      <c r="D21" s="369"/>
      <c r="E21" s="369"/>
      <c r="F21" s="369"/>
      <c r="G21" s="369"/>
      <c r="H21" s="369"/>
      <c r="I21" s="369"/>
      <c r="J21" s="369"/>
      <c r="K21" s="369"/>
      <c r="L21" s="369"/>
      <c r="M21" s="369"/>
      <c r="N21" s="369"/>
      <c r="O21" s="369"/>
      <c r="P21" s="369"/>
      <c r="Q21" s="370"/>
      <c r="R21" s="361" t="s">
        <v>68</v>
      </c>
      <c r="S21" s="362"/>
      <c r="T21" s="362"/>
      <c r="U21" s="362"/>
      <c r="V21" s="362"/>
      <c r="W21" s="362"/>
      <c r="X21" s="362"/>
      <c r="Y21" s="363"/>
      <c r="Z21" s="364" t="s">
        <v>68</v>
      </c>
      <c r="AA21" s="364"/>
      <c r="AB21" s="364"/>
      <c r="AC21" s="364"/>
      <c r="AD21" s="365" t="s">
        <v>79</v>
      </c>
      <c r="AE21" s="365"/>
      <c r="AF21" s="365"/>
      <c r="AG21" s="365"/>
      <c r="AH21" s="365"/>
      <c r="AI21" s="365"/>
      <c r="AJ21" s="365"/>
      <c r="AK21" s="365"/>
      <c r="AL21" s="371" t="s">
        <v>68</v>
      </c>
      <c r="AM21" s="372"/>
      <c r="AN21" s="372"/>
      <c r="AO21" s="373"/>
      <c r="AP21" s="383" t="s">
        <v>218</v>
      </c>
      <c r="AQ21" s="384"/>
      <c r="AR21" s="384"/>
      <c r="AS21" s="384"/>
      <c r="AT21" s="384"/>
      <c r="AU21" s="384"/>
      <c r="AV21" s="384"/>
      <c r="AW21" s="384"/>
      <c r="AX21" s="384"/>
      <c r="AY21" s="384"/>
      <c r="AZ21" s="384"/>
      <c r="BA21" s="384"/>
      <c r="BB21" s="384"/>
      <c r="BC21" s="384"/>
      <c r="BD21" s="384"/>
      <c r="BE21" s="384"/>
      <c r="BF21" s="385"/>
      <c r="BG21" s="361">
        <v>929</v>
      </c>
      <c r="BH21" s="362"/>
      <c r="BI21" s="362"/>
      <c r="BJ21" s="362"/>
      <c r="BK21" s="362"/>
      <c r="BL21" s="362"/>
      <c r="BM21" s="362"/>
      <c r="BN21" s="363"/>
      <c r="BO21" s="364">
        <v>0.3</v>
      </c>
      <c r="BP21" s="364"/>
      <c r="BQ21" s="364"/>
      <c r="BR21" s="364"/>
      <c r="BS21" s="378" t="s">
        <v>168</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219</v>
      </c>
      <c r="C22" s="369"/>
      <c r="D22" s="369"/>
      <c r="E22" s="369"/>
      <c r="F22" s="369"/>
      <c r="G22" s="369"/>
      <c r="H22" s="369"/>
      <c r="I22" s="369"/>
      <c r="J22" s="369"/>
      <c r="K22" s="369"/>
      <c r="L22" s="369"/>
      <c r="M22" s="369"/>
      <c r="N22" s="369"/>
      <c r="O22" s="369"/>
      <c r="P22" s="369"/>
      <c r="Q22" s="370"/>
      <c r="R22" s="361">
        <v>2157455</v>
      </c>
      <c r="S22" s="362"/>
      <c r="T22" s="362"/>
      <c r="U22" s="362"/>
      <c r="V22" s="362"/>
      <c r="W22" s="362"/>
      <c r="X22" s="362"/>
      <c r="Y22" s="363"/>
      <c r="Z22" s="364">
        <v>60.6</v>
      </c>
      <c r="AA22" s="364"/>
      <c r="AB22" s="364"/>
      <c r="AC22" s="364"/>
      <c r="AD22" s="365">
        <v>2024266</v>
      </c>
      <c r="AE22" s="365"/>
      <c r="AF22" s="365"/>
      <c r="AG22" s="365"/>
      <c r="AH22" s="365"/>
      <c r="AI22" s="365"/>
      <c r="AJ22" s="365"/>
      <c r="AK22" s="365"/>
      <c r="AL22" s="371">
        <v>100</v>
      </c>
      <c r="AM22" s="372"/>
      <c r="AN22" s="372"/>
      <c r="AO22" s="373"/>
      <c r="AP22" s="383" t="s">
        <v>220</v>
      </c>
      <c r="AQ22" s="384"/>
      <c r="AR22" s="384"/>
      <c r="AS22" s="384"/>
      <c r="AT22" s="384"/>
      <c r="AU22" s="384"/>
      <c r="AV22" s="384"/>
      <c r="AW22" s="384"/>
      <c r="AX22" s="384"/>
      <c r="AY22" s="384"/>
      <c r="AZ22" s="384"/>
      <c r="BA22" s="384"/>
      <c r="BB22" s="384"/>
      <c r="BC22" s="384"/>
      <c r="BD22" s="384"/>
      <c r="BE22" s="384"/>
      <c r="BF22" s="385"/>
      <c r="BG22" s="361" t="s">
        <v>68</v>
      </c>
      <c r="BH22" s="362"/>
      <c r="BI22" s="362"/>
      <c r="BJ22" s="362"/>
      <c r="BK22" s="362"/>
      <c r="BL22" s="362"/>
      <c r="BM22" s="362"/>
      <c r="BN22" s="363"/>
      <c r="BO22" s="364" t="s">
        <v>68</v>
      </c>
      <c r="BP22" s="364"/>
      <c r="BQ22" s="364"/>
      <c r="BR22" s="364"/>
      <c r="BS22" s="378" t="s">
        <v>79</v>
      </c>
      <c r="BT22" s="362"/>
      <c r="BU22" s="362"/>
      <c r="BV22" s="362"/>
      <c r="BW22" s="362"/>
      <c r="BX22" s="362"/>
      <c r="BY22" s="362"/>
      <c r="BZ22" s="362"/>
      <c r="CA22" s="362"/>
      <c r="CB22" s="379"/>
      <c r="CD22" s="346" t="s">
        <v>221</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222</v>
      </c>
      <c r="C23" s="369"/>
      <c r="D23" s="369"/>
      <c r="E23" s="369"/>
      <c r="F23" s="369"/>
      <c r="G23" s="369"/>
      <c r="H23" s="369"/>
      <c r="I23" s="369"/>
      <c r="J23" s="369"/>
      <c r="K23" s="369"/>
      <c r="L23" s="369"/>
      <c r="M23" s="369"/>
      <c r="N23" s="369"/>
      <c r="O23" s="369"/>
      <c r="P23" s="369"/>
      <c r="Q23" s="370"/>
      <c r="R23" s="361" t="s">
        <v>68</v>
      </c>
      <c r="S23" s="362"/>
      <c r="T23" s="362"/>
      <c r="U23" s="362"/>
      <c r="V23" s="362"/>
      <c r="W23" s="362"/>
      <c r="X23" s="362"/>
      <c r="Y23" s="363"/>
      <c r="Z23" s="364" t="s">
        <v>79</v>
      </c>
      <c r="AA23" s="364"/>
      <c r="AB23" s="364"/>
      <c r="AC23" s="364"/>
      <c r="AD23" s="365" t="s">
        <v>79</v>
      </c>
      <c r="AE23" s="365"/>
      <c r="AF23" s="365"/>
      <c r="AG23" s="365"/>
      <c r="AH23" s="365"/>
      <c r="AI23" s="365"/>
      <c r="AJ23" s="365"/>
      <c r="AK23" s="365"/>
      <c r="AL23" s="371" t="s">
        <v>168</v>
      </c>
      <c r="AM23" s="372"/>
      <c r="AN23" s="372"/>
      <c r="AO23" s="373"/>
      <c r="AP23" s="383" t="s">
        <v>223</v>
      </c>
      <c r="AQ23" s="384"/>
      <c r="AR23" s="384"/>
      <c r="AS23" s="384"/>
      <c r="AT23" s="384"/>
      <c r="AU23" s="384"/>
      <c r="AV23" s="384"/>
      <c r="AW23" s="384"/>
      <c r="AX23" s="384"/>
      <c r="AY23" s="384"/>
      <c r="AZ23" s="384"/>
      <c r="BA23" s="384"/>
      <c r="BB23" s="384"/>
      <c r="BC23" s="384"/>
      <c r="BD23" s="384"/>
      <c r="BE23" s="384"/>
      <c r="BF23" s="385"/>
      <c r="BG23" s="361" t="s">
        <v>68</v>
      </c>
      <c r="BH23" s="362"/>
      <c r="BI23" s="362"/>
      <c r="BJ23" s="362"/>
      <c r="BK23" s="362"/>
      <c r="BL23" s="362"/>
      <c r="BM23" s="362"/>
      <c r="BN23" s="363"/>
      <c r="BO23" s="364" t="s">
        <v>68</v>
      </c>
      <c r="BP23" s="364"/>
      <c r="BQ23" s="364"/>
      <c r="BR23" s="364"/>
      <c r="BS23" s="378" t="s">
        <v>68</v>
      </c>
      <c r="BT23" s="362"/>
      <c r="BU23" s="362"/>
      <c r="BV23" s="362"/>
      <c r="BW23" s="362"/>
      <c r="BX23" s="362"/>
      <c r="BY23" s="362"/>
      <c r="BZ23" s="362"/>
      <c r="CA23" s="362"/>
      <c r="CB23" s="379"/>
      <c r="CD23" s="346" t="s">
        <v>162</v>
      </c>
      <c r="CE23" s="347"/>
      <c r="CF23" s="347"/>
      <c r="CG23" s="347"/>
      <c r="CH23" s="347"/>
      <c r="CI23" s="347"/>
      <c r="CJ23" s="347"/>
      <c r="CK23" s="347"/>
      <c r="CL23" s="347"/>
      <c r="CM23" s="347"/>
      <c r="CN23" s="347"/>
      <c r="CO23" s="347"/>
      <c r="CP23" s="347"/>
      <c r="CQ23" s="348"/>
      <c r="CR23" s="346" t="s">
        <v>224</v>
      </c>
      <c r="CS23" s="347"/>
      <c r="CT23" s="347"/>
      <c r="CU23" s="347"/>
      <c r="CV23" s="347"/>
      <c r="CW23" s="347"/>
      <c r="CX23" s="347"/>
      <c r="CY23" s="348"/>
      <c r="CZ23" s="346" t="s">
        <v>225</v>
      </c>
      <c r="DA23" s="347"/>
      <c r="DB23" s="347"/>
      <c r="DC23" s="348"/>
      <c r="DD23" s="346" t="s">
        <v>226</v>
      </c>
      <c r="DE23" s="347"/>
      <c r="DF23" s="347"/>
      <c r="DG23" s="347"/>
      <c r="DH23" s="347"/>
      <c r="DI23" s="347"/>
      <c r="DJ23" s="347"/>
      <c r="DK23" s="348"/>
      <c r="DL23" s="395" t="s">
        <v>227</v>
      </c>
      <c r="DM23" s="396"/>
      <c r="DN23" s="396"/>
      <c r="DO23" s="396"/>
      <c r="DP23" s="396"/>
      <c r="DQ23" s="396"/>
      <c r="DR23" s="396"/>
      <c r="DS23" s="396"/>
      <c r="DT23" s="396"/>
      <c r="DU23" s="396"/>
      <c r="DV23" s="397"/>
      <c r="DW23" s="346" t="s">
        <v>228</v>
      </c>
      <c r="DX23" s="347"/>
      <c r="DY23" s="347"/>
      <c r="DZ23" s="347"/>
      <c r="EA23" s="347"/>
      <c r="EB23" s="347"/>
      <c r="EC23" s="348"/>
    </row>
    <row r="24" spans="2:133" ht="11.25" customHeight="1" x14ac:dyDescent="0.15">
      <c r="B24" s="368" t="s">
        <v>229</v>
      </c>
      <c r="C24" s="369"/>
      <c r="D24" s="369"/>
      <c r="E24" s="369"/>
      <c r="F24" s="369"/>
      <c r="G24" s="369"/>
      <c r="H24" s="369"/>
      <c r="I24" s="369"/>
      <c r="J24" s="369"/>
      <c r="K24" s="369"/>
      <c r="L24" s="369"/>
      <c r="M24" s="369"/>
      <c r="N24" s="369"/>
      <c r="O24" s="369"/>
      <c r="P24" s="369"/>
      <c r="Q24" s="370"/>
      <c r="R24" s="361">
        <v>24754</v>
      </c>
      <c r="S24" s="362"/>
      <c r="T24" s="362"/>
      <c r="U24" s="362"/>
      <c r="V24" s="362"/>
      <c r="W24" s="362"/>
      <c r="X24" s="362"/>
      <c r="Y24" s="363"/>
      <c r="Z24" s="364">
        <v>0.7</v>
      </c>
      <c r="AA24" s="364"/>
      <c r="AB24" s="364"/>
      <c r="AC24" s="364"/>
      <c r="AD24" s="365" t="s">
        <v>168</v>
      </c>
      <c r="AE24" s="365"/>
      <c r="AF24" s="365"/>
      <c r="AG24" s="365"/>
      <c r="AH24" s="365"/>
      <c r="AI24" s="365"/>
      <c r="AJ24" s="365"/>
      <c r="AK24" s="365"/>
      <c r="AL24" s="371" t="s">
        <v>68</v>
      </c>
      <c r="AM24" s="372"/>
      <c r="AN24" s="372"/>
      <c r="AO24" s="373"/>
      <c r="AP24" s="383" t="s">
        <v>230</v>
      </c>
      <c r="AQ24" s="384"/>
      <c r="AR24" s="384"/>
      <c r="AS24" s="384"/>
      <c r="AT24" s="384"/>
      <c r="AU24" s="384"/>
      <c r="AV24" s="384"/>
      <c r="AW24" s="384"/>
      <c r="AX24" s="384"/>
      <c r="AY24" s="384"/>
      <c r="AZ24" s="384"/>
      <c r="BA24" s="384"/>
      <c r="BB24" s="384"/>
      <c r="BC24" s="384"/>
      <c r="BD24" s="384"/>
      <c r="BE24" s="384"/>
      <c r="BF24" s="385"/>
      <c r="BG24" s="361" t="s">
        <v>68</v>
      </c>
      <c r="BH24" s="362"/>
      <c r="BI24" s="362"/>
      <c r="BJ24" s="362"/>
      <c r="BK24" s="362"/>
      <c r="BL24" s="362"/>
      <c r="BM24" s="362"/>
      <c r="BN24" s="363"/>
      <c r="BO24" s="364" t="s">
        <v>68</v>
      </c>
      <c r="BP24" s="364"/>
      <c r="BQ24" s="364"/>
      <c r="BR24" s="364"/>
      <c r="BS24" s="378" t="s">
        <v>68</v>
      </c>
      <c r="BT24" s="362"/>
      <c r="BU24" s="362"/>
      <c r="BV24" s="362"/>
      <c r="BW24" s="362"/>
      <c r="BX24" s="362"/>
      <c r="BY24" s="362"/>
      <c r="BZ24" s="362"/>
      <c r="CA24" s="362"/>
      <c r="CB24" s="379"/>
      <c r="CD24" s="374" t="s">
        <v>231</v>
      </c>
      <c r="CE24" s="375"/>
      <c r="CF24" s="375"/>
      <c r="CG24" s="375"/>
      <c r="CH24" s="375"/>
      <c r="CI24" s="375"/>
      <c r="CJ24" s="375"/>
      <c r="CK24" s="375"/>
      <c r="CL24" s="375"/>
      <c r="CM24" s="375"/>
      <c r="CN24" s="375"/>
      <c r="CO24" s="375"/>
      <c r="CP24" s="375"/>
      <c r="CQ24" s="376"/>
      <c r="CR24" s="353">
        <v>1337521</v>
      </c>
      <c r="CS24" s="354"/>
      <c r="CT24" s="354"/>
      <c r="CU24" s="354"/>
      <c r="CV24" s="354"/>
      <c r="CW24" s="354"/>
      <c r="CX24" s="354"/>
      <c r="CY24" s="355"/>
      <c r="CZ24" s="358">
        <v>39.6</v>
      </c>
      <c r="DA24" s="359"/>
      <c r="DB24" s="359"/>
      <c r="DC24" s="377"/>
      <c r="DD24" s="398">
        <v>943060</v>
      </c>
      <c r="DE24" s="354"/>
      <c r="DF24" s="354"/>
      <c r="DG24" s="354"/>
      <c r="DH24" s="354"/>
      <c r="DI24" s="354"/>
      <c r="DJ24" s="354"/>
      <c r="DK24" s="355"/>
      <c r="DL24" s="398">
        <v>919018</v>
      </c>
      <c r="DM24" s="354"/>
      <c r="DN24" s="354"/>
      <c r="DO24" s="354"/>
      <c r="DP24" s="354"/>
      <c r="DQ24" s="354"/>
      <c r="DR24" s="354"/>
      <c r="DS24" s="354"/>
      <c r="DT24" s="354"/>
      <c r="DU24" s="354"/>
      <c r="DV24" s="355"/>
      <c r="DW24" s="358">
        <v>43.7</v>
      </c>
      <c r="DX24" s="359"/>
      <c r="DY24" s="359"/>
      <c r="DZ24" s="359"/>
      <c r="EA24" s="359"/>
      <c r="EB24" s="359"/>
      <c r="EC24" s="360"/>
    </row>
    <row r="25" spans="2:133" ht="11.25" customHeight="1" x14ac:dyDescent="0.15">
      <c r="B25" s="368" t="s">
        <v>232</v>
      </c>
      <c r="C25" s="369"/>
      <c r="D25" s="369"/>
      <c r="E25" s="369"/>
      <c r="F25" s="369"/>
      <c r="G25" s="369"/>
      <c r="H25" s="369"/>
      <c r="I25" s="369"/>
      <c r="J25" s="369"/>
      <c r="K25" s="369"/>
      <c r="L25" s="369"/>
      <c r="M25" s="369"/>
      <c r="N25" s="369"/>
      <c r="O25" s="369"/>
      <c r="P25" s="369"/>
      <c r="Q25" s="370"/>
      <c r="R25" s="361">
        <v>35369</v>
      </c>
      <c r="S25" s="362"/>
      <c r="T25" s="362"/>
      <c r="U25" s="362"/>
      <c r="V25" s="362"/>
      <c r="W25" s="362"/>
      <c r="X25" s="362"/>
      <c r="Y25" s="363"/>
      <c r="Z25" s="364">
        <v>1</v>
      </c>
      <c r="AA25" s="364"/>
      <c r="AB25" s="364"/>
      <c r="AC25" s="364"/>
      <c r="AD25" s="365" t="s">
        <v>68</v>
      </c>
      <c r="AE25" s="365"/>
      <c r="AF25" s="365"/>
      <c r="AG25" s="365"/>
      <c r="AH25" s="365"/>
      <c r="AI25" s="365"/>
      <c r="AJ25" s="365"/>
      <c r="AK25" s="365"/>
      <c r="AL25" s="371" t="s">
        <v>68</v>
      </c>
      <c r="AM25" s="372"/>
      <c r="AN25" s="372"/>
      <c r="AO25" s="373"/>
      <c r="AP25" s="383" t="s">
        <v>233</v>
      </c>
      <c r="AQ25" s="384"/>
      <c r="AR25" s="384"/>
      <c r="AS25" s="384"/>
      <c r="AT25" s="384"/>
      <c r="AU25" s="384"/>
      <c r="AV25" s="384"/>
      <c r="AW25" s="384"/>
      <c r="AX25" s="384"/>
      <c r="AY25" s="384"/>
      <c r="AZ25" s="384"/>
      <c r="BA25" s="384"/>
      <c r="BB25" s="384"/>
      <c r="BC25" s="384"/>
      <c r="BD25" s="384"/>
      <c r="BE25" s="384"/>
      <c r="BF25" s="385"/>
      <c r="BG25" s="361" t="s">
        <v>68</v>
      </c>
      <c r="BH25" s="362"/>
      <c r="BI25" s="362"/>
      <c r="BJ25" s="362"/>
      <c r="BK25" s="362"/>
      <c r="BL25" s="362"/>
      <c r="BM25" s="362"/>
      <c r="BN25" s="363"/>
      <c r="BO25" s="364" t="s">
        <v>68</v>
      </c>
      <c r="BP25" s="364"/>
      <c r="BQ25" s="364"/>
      <c r="BR25" s="364"/>
      <c r="BS25" s="378" t="s">
        <v>68</v>
      </c>
      <c r="BT25" s="362"/>
      <c r="BU25" s="362"/>
      <c r="BV25" s="362"/>
      <c r="BW25" s="362"/>
      <c r="BX25" s="362"/>
      <c r="BY25" s="362"/>
      <c r="BZ25" s="362"/>
      <c r="CA25" s="362"/>
      <c r="CB25" s="379"/>
      <c r="CD25" s="380" t="s">
        <v>234</v>
      </c>
      <c r="CE25" s="381"/>
      <c r="CF25" s="381"/>
      <c r="CG25" s="381"/>
      <c r="CH25" s="381"/>
      <c r="CI25" s="381"/>
      <c r="CJ25" s="381"/>
      <c r="CK25" s="381"/>
      <c r="CL25" s="381"/>
      <c r="CM25" s="381"/>
      <c r="CN25" s="381"/>
      <c r="CO25" s="381"/>
      <c r="CP25" s="381"/>
      <c r="CQ25" s="382"/>
      <c r="CR25" s="361">
        <v>548965</v>
      </c>
      <c r="CS25" s="399"/>
      <c r="CT25" s="399"/>
      <c r="CU25" s="399"/>
      <c r="CV25" s="399"/>
      <c r="CW25" s="399"/>
      <c r="CX25" s="399"/>
      <c r="CY25" s="400"/>
      <c r="CZ25" s="371">
        <v>16.2</v>
      </c>
      <c r="DA25" s="401"/>
      <c r="DB25" s="401"/>
      <c r="DC25" s="402"/>
      <c r="DD25" s="378">
        <v>532857</v>
      </c>
      <c r="DE25" s="399"/>
      <c r="DF25" s="399"/>
      <c r="DG25" s="399"/>
      <c r="DH25" s="399"/>
      <c r="DI25" s="399"/>
      <c r="DJ25" s="399"/>
      <c r="DK25" s="400"/>
      <c r="DL25" s="378">
        <v>509020</v>
      </c>
      <c r="DM25" s="399"/>
      <c r="DN25" s="399"/>
      <c r="DO25" s="399"/>
      <c r="DP25" s="399"/>
      <c r="DQ25" s="399"/>
      <c r="DR25" s="399"/>
      <c r="DS25" s="399"/>
      <c r="DT25" s="399"/>
      <c r="DU25" s="399"/>
      <c r="DV25" s="400"/>
      <c r="DW25" s="371">
        <v>24.2</v>
      </c>
      <c r="DX25" s="401"/>
      <c r="DY25" s="401"/>
      <c r="DZ25" s="401"/>
      <c r="EA25" s="401"/>
      <c r="EB25" s="401"/>
      <c r="EC25" s="403"/>
    </row>
    <row r="26" spans="2:133" ht="11.25" customHeight="1" x14ac:dyDescent="0.15">
      <c r="B26" s="368" t="s">
        <v>235</v>
      </c>
      <c r="C26" s="369"/>
      <c r="D26" s="369"/>
      <c r="E26" s="369"/>
      <c r="F26" s="369"/>
      <c r="G26" s="369"/>
      <c r="H26" s="369"/>
      <c r="I26" s="369"/>
      <c r="J26" s="369"/>
      <c r="K26" s="369"/>
      <c r="L26" s="369"/>
      <c r="M26" s="369"/>
      <c r="N26" s="369"/>
      <c r="O26" s="369"/>
      <c r="P26" s="369"/>
      <c r="Q26" s="370"/>
      <c r="R26" s="361">
        <v>3154</v>
      </c>
      <c r="S26" s="362"/>
      <c r="T26" s="362"/>
      <c r="U26" s="362"/>
      <c r="V26" s="362"/>
      <c r="W26" s="362"/>
      <c r="X26" s="362"/>
      <c r="Y26" s="363"/>
      <c r="Z26" s="364">
        <v>0.1</v>
      </c>
      <c r="AA26" s="364"/>
      <c r="AB26" s="364"/>
      <c r="AC26" s="364"/>
      <c r="AD26" s="365" t="s">
        <v>68</v>
      </c>
      <c r="AE26" s="365"/>
      <c r="AF26" s="365"/>
      <c r="AG26" s="365"/>
      <c r="AH26" s="365"/>
      <c r="AI26" s="365"/>
      <c r="AJ26" s="365"/>
      <c r="AK26" s="365"/>
      <c r="AL26" s="371" t="s">
        <v>68</v>
      </c>
      <c r="AM26" s="372"/>
      <c r="AN26" s="372"/>
      <c r="AO26" s="373"/>
      <c r="AP26" s="383" t="s">
        <v>236</v>
      </c>
      <c r="AQ26" s="404"/>
      <c r="AR26" s="404"/>
      <c r="AS26" s="404"/>
      <c r="AT26" s="404"/>
      <c r="AU26" s="404"/>
      <c r="AV26" s="404"/>
      <c r="AW26" s="404"/>
      <c r="AX26" s="404"/>
      <c r="AY26" s="404"/>
      <c r="AZ26" s="404"/>
      <c r="BA26" s="404"/>
      <c r="BB26" s="404"/>
      <c r="BC26" s="404"/>
      <c r="BD26" s="404"/>
      <c r="BE26" s="404"/>
      <c r="BF26" s="385"/>
      <c r="BG26" s="361" t="s">
        <v>68</v>
      </c>
      <c r="BH26" s="362"/>
      <c r="BI26" s="362"/>
      <c r="BJ26" s="362"/>
      <c r="BK26" s="362"/>
      <c r="BL26" s="362"/>
      <c r="BM26" s="362"/>
      <c r="BN26" s="363"/>
      <c r="BO26" s="364" t="s">
        <v>68</v>
      </c>
      <c r="BP26" s="364"/>
      <c r="BQ26" s="364"/>
      <c r="BR26" s="364"/>
      <c r="BS26" s="378" t="s">
        <v>168</v>
      </c>
      <c r="BT26" s="362"/>
      <c r="BU26" s="362"/>
      <c r="BV26" s="362"/>
      <c r="BW26" s="362"/>
      <c r="BX26" s="362"/>
      <c r="BY26" s="362"/>
      <c r="BZ26" s="362"/>
      <c r="CA26" s="362"/>
      <c r="CB26" s="379"/>
      <c r="CD26" s="380" t="s">
        <v>237</v>
      </c>
      <c r="CE26" s="381"/>
      <c r="CF26" s="381"/>
      <c r="CG26" s="381"/>
      <c r="CH26" s="381"/>
      <c r="CI26" s="381"/>
      <c r="CJ26" s="381"/>
      <c r="CK26" s="381"/>
      <c r="CL26" s="381"/>
      <c r="CM26" s="381"/>
      <c r="CN26" s="381"/>
      <c r="CO26" s="381"/>
      <c r="CP26" s="381"/>
      <c r="CQ26" s="382"/>
      <c r="CR26" s="361">
        <v>308768</v>
      </c>
      <c r="CS26" s="362"/>
      <c r="CT26" s="362"/>
      <c r="CU26" s="362"/>
      <c r="CV26" s="362"/>
      <c r="CW26" s="362"/>
      <c r="CX26" s="362"/>
      <c r="CY26" s="363"/>
      <c r="CZ26" s="371">
        <v>9.1</v>
      </c>
      <c r="DA26" s="401"/>
      <c r="DB26" s="401"/>
      <c r="DC26" s="402"/>
      <c r="DD26" s="378">
        <v>298594</v>
      </c>
      <c r="DE26" s="362"/>
      <c r="DF26" s="362"/>
      <c r="DG26" s="362"/>
      <c r="DH26" s="362"/>
      <c r="DI26" s="362"/>
      <c r="DJ26" s="362"/>
      <c r="DK26" s="363"/>
      <c r="DL26" s="378" t="s">
        <v>168</v>
      </c>
      <c r="DM26" s="362"/>
      <c r="DN26" s="362"/>
      <c r="DO26" s="362"/>
      <c r="DP26" s="362"/>
      <c r="DQ26" s="362"/>
      <c r="DR26" s="362"/>
      <c r="DS26" s="362"/>
      <c r="DT26" s="362"/>
      <c r="DU26" s="362"/>
      <c r="DV26" s="363"/>
      <c r="DW26" s="371" t="s">
        <v>68</v>
      </c>
      <c r="DX26" s="401"/>
      <c r="DY26" s="401"/>
      <c r="DZ26" s="401"/>
      <c r="EA26" s="401"/>
      <c r="EB26" s="401"/>
      <c r="EC26" s="403"/>
    </row>
    <row r="27" spans="2:133" ht="11.25" customHeight="1" x14ac:dyDescent="0.15">
      <c r="B27" s="368" t="s">
        <v>238</v>
      </c>
      <c r="C27" s="369"/>
      <c r="D27" s="369"/>
      <c r="E27" s="369"/>
      <c r="F27" s="369"/>
      <c r="G27" s="369"/>
      <c r="H27" s="369"/>
      <c r="I27" s="369"/>
      <c r="J27" s="369"/>
      <c r="K27" s="369"/>
      <c r="L27" s="369"/>
      <c r="M27" s="369"/>
      <c r="N27" s="369"/>
      <c r="O27" s="369"/>
      <c r="P27" s="369"/>
      <c r="Q27" s="370"/>
      <c r="R27" s="361">
        <v>322605</v>
      </c>
      <c r="S27" s="362"/>
      <c r="T27" s="362"/>
      <c r="U27" s="362"/>
      <c r="V27" s="362"/>
      <c r="W27" s="362"/>
      <c r="X27" s="362"/>
      <c r="Y27" s="363"/>
      <c r="Z27" s="364">
        <v>9.1</v>
      </c>
      <c r="AA27" s="364"/>
      <c r="AB27" s="364"/>
      <c r="AC27" s="364"/>
      <c r="AD27" s="365" t="s">
        <v>168</v>
      </c>
      <c r="AE27" s="365"/>
      <c r="AF27" s="365"/>
      <c r="AG27" s="365"/>
      <c r="AH27" s="365"/>
      <c r="AI27" s="365"/>
      <c r="AJ27" s="365"/>
      <c r="AK27" s="365"/>
      <c r="AL27" s="371" t="s">
        <v>68</v>
      </c>
      <c r="AM27" s="372"/>
      <c r="AN27" s="372"/>
      <c r="AO27" s="373"/>
      <c r="AP27" s="368" t="s">
        <v>239</v>
      </c>
      <c r="AQ27" s="369"/>
      <c r="AR27" s="369"/>
      <c r="AS27" s="369"/>
      <c r="AT27" s="369"/>
      <c r="AU27" s="369"/>
      <c r="AV27" s="369"/>
      <c r="AW27" s="369"/>
      <c r="AX27" s="369"/>
      <c r="AY27" s="369"/>
      <c r="AZ27" s="369"/>
      <c r="BA27" s="369"/>
      <c r="BB27" s="369"/>
      <c r="BC27" s="369"/>
      <c r="BD27" s="369"/>
      <c r="BE27" s="369"/>
      <c r="BF27" s="370"/>
      <c r="BG27" s="361">
        <v>366647</v>
      </c>
      <c r="BH27" s="362"/>
      <c r="BI27" s="362"/>
      <c r="BJ27" s="362"/>
      <c r="BK27" s="362"/>
      <c r="BL27" s="362"/>
      <c r="BM27" s="362"/>
      <c r="BN27" s="363"/>
      <c r="BO27" s="364">
        <v>100</v>
      </c>
      <c r="BP27" s="364"/>
      <c r="BQ27" s="364"/>
      <c r="BR27" s="364"/>
      <c r="BS27" s="378" t="s">
        <v>68</v>
      </c>
      <c r="BT27" s="362"/>
      <c r="BU27" s="362"/>
      <c r="BV27" s="362"/>
      <c r="BW27" s="362"/>
      <c r="BX27" s="362"/>
      <c r="BY27" s="362"/>
      <c r="BZ27" s="362"/>
      <c r="CA27" s="362"/>
      <c r="CB27" s="379"/>
      <c r="CD27" s="380" t="s">
        <v>240</v>
      </c>
      <c r="CE27" s="381"/>
      <c r="CF27" s="381"/>
      <c r="CG27" s="381"/>
      <c r="CH27" s="381"/>
      <c r="CI27" s="381"/>
      <c r="CJ27" s="381"/>
      <c r="CK27" s="381"/>
      <c r="CL27" s="381"/>
      <c r="CM27" s="381"/>
      <c r="CN27" s="381"/>
      <c r="CO27" s="381"/>
      <c r="CP27" s="381"/>
      <c r="CQ27" s="382"/>
      <c r="CR27" s="361">
        <v>519480</v>
      </c>
      <c r="CS27" s="399"/>
      <c r="CT27" s="399"/>
      <c r="CU27" s="399"/>
      <c r="CV27" s="399"/>
      <c r="CW27" s="399"/>
      <c r="CX27" s="399"/>
      <c r="CY27" s="400"/>
      <c r="CZ27" s="371">
        <v>15.4</v>
      </c>
      <c r="DA27" s="401"/>
      <c r="DB27" s="401"/>
      <c r="DC27" s="402"/>
      <c r="DD27" s="378">
        <v>157496</v>
      </c>
      <c r="DE27" s="399"/>
      <c r="DF27" s="399"/>
      <c r="DG27" s="399"/>
      <c r="DH27" s="399"/>
      <c r="DI27" s="399"/>
      <c r="DJ27" s="399"/>
      <c r="DK27" s="400"/>
      <c r="DL27" s="378">
        <v>157291</v>
      </c>
      <c r="DM27" s="399"/>
      <c r="DN27" s="399"/>
      <c r="DO27" s="399"/>
      <c r="DP27" s="399"/>
      <c r="DQ27" s="399"/>
      <c r="DR27" s="399"/>
      <c r="DS27" s="399"/>
      <c r="DT27" s="399"/>
      <c r="DU27" s="399"/>
      <c r="DV27" s="400"/>
      <c r="DW27" s="371">
        <v>7.5</v>
      </c>
      <c r="DX27" s="401"/>
      <c r="DY27" s="401"/>
      <c r="DZ27" s="401"/>
      <c r="EA27" s="401"/>
      <c r="EB27" s="401"/>
      <c r="EC27" s="403"/>
    </row>
    <row r="28" spans="2:133" ht="11.25" customHeight="1" x14ac:dyDescent="0.15">
      <c r="B28" s="405" t="s">
        <v>241</v>
      </c>
      <c r="C28" s="406"/>
      <c r="D28" s="406"/>
      <c r="E28" s="406"/>
      <c r="F28" s="406"/>
      <c r="G28" s="406"/>
      <c r="H28" s="406"/>
      <c r="I28" s="406"/>
      <c r="J28" s="406"/>
      <c r="K28" s="406"/>
      <c r="L28" s="406"/>
      <c r="M28" s="406"/>
      <c r="N28" s="406"/>
      <c r="O28" s="406"/>
      <c r="P28" s="406"/>
      <c r="Q28" s="407"/>
      <c r="R28" s="361" t="s">
        <v>168</v>
      </c>
      <c r="S28" s="362"/>
      <c r="T28" s="362"/>
      <c r="U28" s="362"/>
      <c r="V28" s="362"/>
      <c r="W28" s="362"/>
      <c r="X28" s="362"/>
      <c r="Y28" s="363"/>
      <c r="Z28" s="364" t="s">
        <v>168</v>
      </c>
      <c r="AA28" s="364"/>
      <c r="AB28" s="364"/>
      <c r="AC28" s="364"/>
      <c r="AD28" s="365" t="s">
        <v>68</v>
      </c>
      <c r="AE28" s="365"/>
      <c r="AF28" s="365"/>
      <c r="AG28" s="365"/>
      <c r="AH28" s="365"/>
      <c r="AI28" s="365"/>
      <c r="AJ28" s="365"/>
      <c r="AK28" s="365"/>
      <c r="AL28" s="371" t="s">
        <v>68</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242</v>
      </c>
      <c r="CE28" s="381"/>
      <c r="CF28" s="381"/>
      <c r="CG28" s="381"/>
      <c r="CH28" s="381"/>
      <c r="CI28" s="381"/>
      <c r="CJ28" s="381"/>
      <c r="CK28" s="381"/>
      <c r="CL28" s="381"/>
      <c r="CM28" s="381"/>
      <c r="CN28" s="381"/>
      <c r="CO28" s="381"/>
      <c r="CP28" s="381"/>
      <c r="CQ28" s="382"/>
      <c r="CR28" s="361">
        <v>269076</v>
      </c>
      <c r="CS28" s="362"/>
      <c r="CT28" s="362"/>
      <c r="CU28" s="362"/>
      <c r="CV28" s="362"/>
      <c r="CW28" s="362"/>
      <c r="CX28" s="362"/>
      <c r="CY28" s="363"/>
      <c r="CZ28" s="371">
        <v>8</v>
      </c>
      <c r="DA28" s="401"/>
      <c r="DB28" s="401"/>
      <c r="DC28" s="402"/>
      <c r="DD28" s="378">
        <v>252707</v>
      </c>
      <c r="DE28" s="362"/>
      <c r="DF28" s="362"/>
      <c r="DG28" s="362"/>
      <c r="DH28" s="362"/>
      <c r="DI28" s="362"/>
      <c r="DJ28" s="362"/>
      <c r="DK28" s="363"/>
      <c r="DL28" s="378">
        <v>252707</v>
      </c>
      <c r="DM28" s="362"/>
      <c r="DN28" s="362"/>
      <c r="DO28" s="362"/>
      <c r="DP28" s="362"/>
      <c r="DQ28" s="362"/>
      <c r="DR28" s="362"/>
      <c r="DS28" s="362"/>
      <c r="DT28" s="362"/>
      <c r="DU28" s="362"/>
      <c r="DV28" s="363"/>
      <c r="DW28" s="371">
        <v>12</v>
      </c>
      <c r="DX28" s="401"/>
      <c r="DY28" s="401"/>
      <c r="DZ28" s="401"/>
      <c r="EA28" s="401"/>
      <c r="EB28" s="401"/>
      <c r="EC28" s="403"/>
    </row>
    <row r="29" spans="2:133" ht="11.25" customHeight="1" x14ac:dyDescent="0.15">
      <c r="B29" s="368" t="s">
        <v>243</v>
      </c>
      <c r="C29" s="369"/>
      <c r="D29" s="369"/>
      <c r="E29" s="369"/>
      <c r="F29" s="369"/>
      <c r="G29" s="369"/>
      <c r="H29" s="369"/>
      <c r="I29" s="369"/>
      <c r="J29" s="369"/>
      <c r="K29" s="369"/>
      <c r="L29" s="369"/>
      <c r="M29" s="369"/>
      <c r="N29" s="369"/>
      <c r="O29" s="369"/>
      <c r="P29" s="369"/>
      <c r="Q29" s="370"/>
      <c r="R29" s="361">
        <v>292452</v>
      </c>
      <c r="S29" s="362"/>
      <c r="T29" s="362"/>
      <c r="U29" s="362"/>
      <c r="V29" s="362"/>
      <c r="W29" s="362"/>
      <c r="X29" s="362"/>
      <c r="Y29" s="363"/>
      <c r="Z29" s="364">
        <v>8.1999999999999993</v>
      </c>
      <c r="AA29" s="364"/>
      <c r="AB29" s="364"/>
      <c r="AC29" s="364"/>
      <c r="AD29" s="365" t="s">
        <v>68</v>
      </c>
      <c r="AE29" s="365"/>
      <c r="AF29" s="365"/>
      <c r="AG29" s="365"/>
      <c r="AH29" s="365"/>
      <c r="AI29" s="365"/>
      <c r="AJ29" s="365"/>
      <c r="AK29" s="365"/>
      <c r="AL29" s="371" t="s">
        <v>168</v>
      </c>
      <c r="AM29" s="372"/>
      <c r="AN29" s="372"/>
      <c r="AO29" s="373"/>
      <c r="AP29" s="343" t="s">
        <v>162</v>
      </c>
      <c r="AQ29" s="344"/>
      <c r="AR29" s="344"/>
      <c r="AS29" s="344"/>
      <c r="AT29" s="344"/>
      <c r="AU29" s="344"/>
      <c r="AV29" s="344"/>
      <c r="AW29" s="344"/>
      <c r="AX29" s="344"/>
      <c r="AY29" s="344"/>
      <c r="AZ29" s="344"/>
      <c r="BA29" s="344"/>
      <c r="BB29" s="344"/>
      <c r="BC29" s="344"/>
      <c r="BD29" s="344"/>
      <c r="BE29" s="344"/>
      <c r="BF29" s="345"/>
      <c r="BG29" s="343" t="s">
        <v>244</v>
      </c>
      <c r="BH29" s="411"/>
      <c r="BI29" s="411"/>
      <c r="BJ29" s="411"/>
      <c r="BK29" s="411"/>
      <c r="BL29" s="411"/>
      <c r="BM29" s="411"/>
      <c r="BN29" s="411"/>
      <c r="BO29" s="411"/>
      <c r="BP29" s="411"/>
      <c r="BQ29" s="412"/>
      <c r="BR29" s="343" t="s">
        <v>245</v>
      </c>
      <c r="BS29" s="411"/>
      <c r="BT29" s="411"/>
      <c r="BU29" s="411"/>
      <c r="BV29" s="411"/>
      <c r="BW29" s="411"/>
      <c r="BX29" s="411"/>
      <c r="BY29" s="411"/>
      <c r="BZ29" s="411"/>
      <c r="CA29" s="411"/>
      <c r="CB29" s="412"/>
      <c r="CD29" s="413" t="s">
        <v>246</v>
      </c>
      <c r="CE29" s="414"/>
      <c r="CF29" s="380" t="s">
        <v>247</v>
      </c>
      <c r="CG29" s="381"/>
      <c r="CH29" s="381"/>
      <c r="CI29" s="381"/>
      <c r="CJ29" s="381"/>
      <c r="CK29" s="381"/>
      <c r="CL29" s="381"/>
      <c r="CM29" s="381"/>
      <c r="CN29" s="381"/>
      <c r="CO29" s="381"/>
      <c r="CP29" s="381"/>
      <c r="CQ29" s="382"/>
      <c r="CR29" s="361">
        <v>269076</v>
      </c>
      <c r="CS29" s="399"/>
      <c r="CT29" s="399"/>
      <c r="CU29" s="399"/>
      <c r="CV29" s="399"/>
      <c r="CW29" s="399"/>
      <c r="CX29" s="399"/>
      <c r="CY29" s="400"/>
      <c r="CZ29" s="371">
        <v>8</v>
      </c>
      <c r="DA29" s="401"/>
      <c r="DB29" s="401"/>
      <c r="DC29" s="402"/>
      <c r="DD29" s="378">
        <v>252707</v>
      </c>
      <c r="DE29" s="399"/>
      <c r="DF29" s="399"/>
      <c r="DG29" s="399"/>
      <c r="DH29" s="399"/>
      <c r="DI29" s="399"/>
      <c r="DJ29" s="399"/>
      <c r="DK29" s="400"/>
      <c r="DL29" s="378">
        <v>252707</v>
      </c>
      <c r="DM29" s="399"/>
      <c r="DN29" s="399"/>
      <c r="DO29" s="399"/>
      <c r="DP29" s="399"/>
      <c r="DQ29" s="399"/>
      <c r="DR29" s="399"/>
      <c r="DS29" s="399"/>
      <c r="DT29" s="399"/>
      <c r="DU29" s="399"/>
      <c r="DV29" s="400"/>
      <c r="DW29" s="371">
        <v>12</v>
      </c>
      <c r="DX29" s="401"/>
      <c r="DY29" s="401"/>
      <c r="DZ29" s="401"/>
      <c r="EA29" s="401"/>
      <c r="EB29" s="401"/>
      <c r="EC29" s="403"/>
    </row>
    <row r="30" spans="2:133" ht="11.25" customHeight="1" x14ac:dyDescent="0.15">
      <c r="B30" s="368" t="s">
        <v>248</v>
      </c>
      <c r="C30" s="369"/>
      <c r="D30" s="369"/>
      <c r="E30" s="369"/>
      <c r="F30" s="369"/>
      <c r="G30" s="369"/>
      <c r="H30" s="369"/>
      <c r="I30" s="369"/>
      <c r="J30" s="369"/>
      <c r="K30" s="369"/>
      <c r="L30" s="369"/>
      <c r="M30" s="369"/>
      <c r="N30" s="369"/>
      <c r="O30" s="369"/>
      <c r="P30" s="369"/>
      <c r="Q30" s="370"/>
      <c r="R30" s="361">
        <v>32648</v>
      </c>
      <c r="S30" s="362"/>
      <c r="T30" s="362"/>
      <c r="U30" s="362"/>
      <c r="V30" s="362"/>
      <c r="W30" s="362"/>
      <c r="X30" s="362"/>
      <c r="Y30" s="363"/>
      <c r="Z30" s="364">
        <v>0.9</v>
      </c>
      <c r="AA30" s="364"/>
      <c r="AB30" s="364"/>
      <c r="AC30" s="364"/>
      <c r="AD30" s="365" t="s">
        <v>68</v>
      </c>
      <c r="AE30" s="365"/>
      <c r="AF30" s="365"/>
      <c r="AG30" s="365"/>
      <c r="AH30" s="365"/>
      <c r="AI30" s="365"/>
      <c r="AJ30" s="365"/>
      <c r="AK30" s="365"/>
      <c r="AL30" s="371" t="s">
        <v>68</v>
      </c>
      <c r="AM30" s="372"/>
      <c r="AN30" s="372"/>
      <c r="AO30" s="373"/>
      <c r="AP30" s="415" t="s">
        <v>249</v>
      </c>
      <c r="AQ30" s="416"/>
      <c r="AR30" s="416"/>
      <c r="AS30" s="416"/>
      <c r="AT30" s="417" t="s">
        <v>250</v>
      </c>
      <c r="AU30" s="418"/>
      <c r="AV30" s="418"/>
      <c r="AW30" s="418"/>
      <c r="AX30" s="350" t="s">
        <v>127</v>
      </c>
      <c r="AY30" s="351"/>
      <c r="AZ30" s="351"/>
      <c r="BA30" s="351"/>
      <c r="BB30" s="351"/>
      <c r="BC30" s="351"/>
      <c r="BD30" s="351"/>
      <c r="BE30" s="351"/>
      <c r="BF30" s="352"/>
      <c r="BG30" s="419">
        <v>98</v>
      </c>
      <c r="BH30" s="420"/>
      <c r="BI30" s="420"/>
      <c r="BJ30" s="420"/>
      <c r="BK30" s="420"/>
      <c r="BL30" s="420"/>
      <c r="BM30" s="359">
        <v>89.7</v>
      </c>
      <c r="BN30" s="420"/>
      <c r="BO30" s="420"/>
      <c r="BP30" s="420"/>
      <c r="BQ30" s="421"/>
      <c r="BR30" s="419">
        <v>98</v>
      </c>
      <c r="BS30" s="420"/>
      <c r="BT30" s="420"/>
      <c r="BU30" s="420"/>
      <c r="BV30" s="420"/>
      <c r="BW30" s="420"/>
      <c r="BX30" s="359">
        <v>89.5</v>
      </c>
      <c r="BY30" s="420"/>
      <c r="BZ30" s="420"/>
      <c r="CA30" s="420"/>
      <c r="CB30" s="421"/>
      <c r="CD30" s="422"/>
      <c r="CE30" s="423"/>
      <c r="CF30" s="380" t="s">
        <v>251</v>
      </c>
      <c r="CG30" s="381"/>
      <c r="CH30" s="381"/>
      <c r="CI30" s="381"/>
      <c r="CJ30" s="381"/>
      <c r="CK30" s="381"/>
      <c r="CL30" s="381"/>
      <c r="CM30" s="381"/>
      <c r="CN30" s="381"/>
      <c r="CO30" s="381"/>
      <c r="CP30" s="381"/>
      <c r="CQ30" s="382"/>
      <c r="CR30" s="361">
        <v>249764</v>
      </c>
      <c r="CS30" s="362"/>
      <c r="CT30" s="362"/>
      <c r="CU30" s="362"/>
      <c r="CV30" s="362"/>
      <c r="CW30" s="362"/>
      <c r="CX30" s="362"/>
      <c r="CY30" s="363"/>
      <c r="CZ30" s="371">
        <v>7.4</v>
      </c>
      <c r="DA30" s="401"/>
      <c r="DB30" s="401"/>
      <c r="DC30" s="402"/>
      <c r="DD30" s="378">
        <v>233395</v>
      </c>
      <c r="DE30" s="362"/>
      <c r="DF30" s="362"/>
      <c r="DG30" s="362"/>
      <c r="DH30" s="362"/>
      <c r="DI30" s="362"/>
      <c r="DJ30" s="362"/>
      <c r="DK30" s="363"/>
      <c r="DL30" s="378">
        <v>233395</v>
      </c>
      <c r="DM30" s="362"/>
      <c r="DN30" s="362"/>
      <c r="DO30" s="362"/>
      <c r="DP30" s="362"/>
      <c r="DQ30" s="362"/>
      <c r="DR30" s="362"/>
      <c r="DS30" s="362"/>
      <c r="DT30" s="362"/>
      <c r="DU30" s="362"/>
      <c r="DV30" s="363"/>
      <c r="DW30" s="371">
        <v>11.1</v>
      </c>
      <c r="DX30" s="401"/>
      <c r="DY30" s="401"/>
      <c r="DZ30" s="401"/>
      <c r="EA30" s="401"/>
      <c r="EB30" s="401"/>
      <c r="EC30" s="403"/>
    </row>
    <row r="31" spans="2:133" ht="11.25" customHeight="1" x14ac:dyDescent="0.15">
      <c r="B31" s="368" t="s">
        <v>252</v>
      </c>
      <c r="C31" s="369"/>
      <c r="D31" s="369"/>
      <c r="E31" s="369"/>
      <c r="F31" s="369"/>
      <c r="G31" s="369"/>
      <c r="H31" s="369"/>
      <c r="I31" s="369"/>
      <c r="J31" s="369"/>
      <c r="K31" s="369"/>
      <c r="L31" s="369"/>
      <c r="M31" s="369"/>
      <c r="N31" s="369"/>
      <c r="O31" s="369"/>
      <c r="P31" s="369"/>
      <c r="Q31" s="370"/>
      <c r="R31" s="361">
        <v>42252</v>
      </c>
      <c r="S31" s="362"/>
      <c r="T31" s="362"/>
      <c r="U31" s="362"/>
      <c r="V31" s="362"/>
      <c r="W31" s="362"/>
      <c r="X31" s="362"/>
      <c r="Y31" s="363"/>
      <c r="Z31" s="364">
        <v>1.2</v>
      </c>
      <c r="AA31" s="364"/>
      <c r="AB31" s="364"/>
      <c r="AC31" s="364"/>
      <c r="AD31" s="365" t="s">
        <v>68</v>
      </c>
      <c r="AE31" s="365"/>
      <c r="AF31" s="365"/>
      <c r="AG31" s="365"/>
      <c r="AH31" s="365"/>
      <c r="AI31" s="365"/>
      <c r="AJ31" s="365"/>
      <c r="AK31" s="365"/>
      <c r="AL31" s="371" t="s">
        <v>79</v>
      </c>
      <c r="AM31" s="372"/>
      <c r="AN31" s="372"/>
      <c r="AO31" s="373"/>
      <c r="AP31" s="424"/>
      <c r="AQ31" s="425"/>
      <c r="AR31" s="425"/>
      <c r="AS31" s="425"/>
      <c r="AT31" s="426"/>
      <c r="AU31" s="367" t="s">
        <v>253</v>
      </c>
      <c r="AV31" s="367"/>
      <c r="AW31" s="367"/>
      <c r="AX31" s="368" t="s">
        <v>254</v>
      </c>
      <c r="AY31" s="369"/>
      <c r="AZ31" s="369"/>
      <c r="BA31" s="369"/>
      <c r="BB31" s="369"/>
      <c r="BC31" s="369"/>
      <c r="BD31" s="369"/>
      <c r="BE31" s="369"/>
      <c r="BF31" s="370"/>
      <c r="BG31" s="427">
        <v>97.5</v>
      </c>
      <c r="BH31" s="399"/>
      <c r="BI31" s="399"/>
      <c r="BJ31" s="399"/>
      <c r="BK31" s="399"/>
      <c r="BL31" s="399"/>
      <c r="BM31" s="372">
        <v>91.7</v>
      </c>
      <c r="BN31" s="428"/>
      <c r="BO31" s="428"/>
      <c r="BP31" s="428"/>
      <c r="BQ31" s="429"/>
      <c r="BR31" s="427">
        <v>98.1</v>
      </c>
      <c r="BS31" s="399"/>
      <c r="BT31" s="399"/>
      <c r="BU31" s="399"/>
      <c r="BV31" s="399"/>
      <c r="BW31" s="399"/>
      <c r="BX31" s="372">
        <v>92.5</v>
      </c>
      <c r="BY31" s="428"/>
      <c r="BZ31" s="428"/>
      <c r="CA31" s="428"/>
      <c r="CB31" s="429"/>
      <c r="CD31" s="422"/>
      <c r="CE31" s="423"/>
      <c r="CF31" s="380" t="s">
        <v>255</v>
      </c>
      <c r="CG31" s="381"/>
      <c r="CH31" s="381"/>
      <c r="CI31" s="381"/>
      <c r="CJ31" s="381"/>
      <c r="CK31" s="381"/>
      <c r="CL31" s="381"/>
      <c r="CM31" s="381"/>
      <c r="CN31" s="381"/>
      <c r="CO31" s="381"/>
      <c r="CP31" s="381"/>
      <c r="CQ31" s="382"/>
      <c r="CR31" s="361">
        <v>19312</v>
      </c>
      <c r="CS31" s="399"/>
      <c r="CT31" s="399"/>
      <c r="CU31" s="399"/>
      <c r="CV31" s="399"/>
      <c r="CW31" s="399"/>
      <c r="CX31" s="399"/>
      <c r="CY31" s="400"/>
      <c r="CZ31" s="371">
        <v>0.6</v>
      </c>
      <c r="DA31" s="401"/>
      <c r="DB31" s="401"/>
      <c r="DC31" s="402"/>
      <c r="DD31" s="378">
        <v>19312</v>
      </c>
      <c r="DE31" s="399"/>
      <c r="DF31" s="399"/>
      <c r="DG31" s="399"/>
      <c r="DH31" s="399"/>
      <c r="DI31" s="399"/>
      <c r="DJ31" s="399"/>
      <c r="DK31" s="400"/>
      <c r="DL31" s="378">
        <v>19312</v>
      </c>
      <c r="DM31" s="399"/>
      <c r="DN31" s="399"/>
      <c r="DO31" s="399"/>
      <c r="DP31" s="399"/>
      <c r="DQ31" s="399"/>
      <c r="DR31" s="399"/>
      <c r="DS31" s="399"/>
      <c r="DT31" s="399"/>
      <c r="DU31" s="399"/>
      <c r="DV31" s="400"/>
      <c r="DW31" s="371">
        <v>0.9</v>
      </c>
      <c r="DX31" s="401"/>
      <c r="DY31" s="401"/>
      <c r="DZ31" s="401"/>
      <c r="EA31" s="401"/>
      <c r="EB31" s="401"/>
      <c r="EC31" s="403"/>
    </row>
    <row r="32" spans="2:133" ht="11.25" customHeight="1" x14ac:dyDescent="0.15">
      <c r="B32" s="368" t="s">
        <v>256</v>
      </c>
      <c r="C32" s="369"/>
      <c r="D32" s="369"/>
      <c r="E32" s="369"/>
      <c r="F32" s="369"/>
      <c r="G32" s="369"/>
      <c r="H32" s="369"/>
      <c r="I32" s="369"/>
      <c r="J32" s="369"/>
      <c r="K32" s="369"/>
      <c r="L32" s="369"/>
      <c r="M32" s="369"/>
      <c r="N32" s="369"/>
      <c r="O32" s="369"/>
      <c r="P32" s="369"/>
      <c r="Q32" s="370"/>
      <c r="R32" s="361">
        <v>190000</v>
      </c>
      <c r="S32" s="362"/>
      <c r="T32" s="362"/>
      <c r="U32" s="362"/>
      <c r="V32" s="362"/>
      <c r="W32" s="362"/>
      <c r="X32" s="362"/>
      <c r="Y32" s="363"/>
      <c r="Z32" s="364">
        <v>5.3</v>
      </c>
      <c r="AA32" s="364"/>
      <c r="AB32" s="364"/>
      <c r="AC32" s="364"/>
      <c r="AD32" s="365" t="s">
        <v>68</v>
      </c>
      <c r="AE32" s="365"/>
      <c r="AF32" s="365"/>
      <c r="AG32" s="365"/>
      <c r="AH32" s="365"/>
      <c r="AI32" s="365"/>
      <c r="AJ32" s="365"/>
      <c r="AK32" s="365"/>
      <c r="AL32" s="371" t="s">
        <v>79</v>
      </c>
      <c r="AM32" s="372"/>
      <c r="AN32" s="372"/>
      <c r="AO32" s="373"/>
      <c r="AP32" s="430"/>
      <c r="AQ32" s="431"/>
      <c r="AR32" s="431"/>
      <c r="AS32" s="431"/>
      <c r="AT32" s="432"/>
      <c r="AU32" s="433"/>
      <c r="AV32" s="433"/>
      <c r="AW32" s="433"/>
      <c r="AX32" s="408" t="s">
        <v>257</v>
      </c>
      <c r="AY32" s="409"/>
      <c r="AZ32" s="409"/>
      <c r="BA32" s="409"/>
      <c r="BB32" s="409"/>
      <c r="BC32" s="409"/>
      <c r="BD32" s="409"/>
      <c r="BE32" s="409"/>
      <c r="BF32" s="410"/>
      <c r="BG32" s="434">
        <v>98.2</v>
      </c>
      <c r="BH32" s="435"/>
      <c r="BI32" s="435"/>
      <c r="BJ32" s="435"/>
      <c r="BK32" s="435"/>
      <c r="BL32" s="435"/>
      <c r="BM32" s="436">
        <v>87</v>
      </c>
      <c r="BN32" s="435"/>
      <c r="BO32" s="435"/>
      <c r="BP32" s="435"/>
      <c r="BQ32" s="437"/>
      <c r="BR32" s="434">
        <v>97.8</v>
      </c>
      <c r="BS32" s="435"/>
      <c r="BT32" s="435"/>
      <c r="BU32" s="435"/>
      <c r="BV32" s="435"/>
      <c r="BW32" s="435"/>
      <c r="BX32" s="436">
        <v>85.7</v>
      </c>
      <c r="BY32" s="435"/>
      <c r="BZ32" s="435"/>
      <c r="CA32" s="435"/>
      <c r="CB32" s="437"/>
      <c r="CD32" s="438"/>
      <c r="CE32" s="439"/>
      <c r="CF32" s="380" t="s">
        <v>258</v>
      </c>
      <c r="CG32" s="381"/>
      <c r="CH32" s="381"/>
      <c r="CI32" s="381"/>
      <c r="CJ32" s="381"/>
      <c r="CK32" s="381"/>
      <c r="CL32" s="381"/>
      <c r="CM32" s="381"/>
      <c r="CN32" s="381"/>
      <c r="CO32" s="381"/>
      <c r="CP32" s="381"/>
      <c r="CQ32" s="382"/>
      <c r="CR32" s="361" t="s">
        <v>79</v>
      </c>
      <c r="CS32" s="362"/>
      <c r="CT32" s="362"/>
      <c r="CU32" s="362"/>
      <c r="CV32" s="362"/>
      <c r="CW32" s="362"/>
      <c r="CX32" s="362"/>
      <c r="CY32" s="363"/>
      <c r="CZ32" s="371" t="s">
        <v>68</v>
      </c>
      <c r="DA32" s="401"/>
      <c r="DB32" s="401"/>
      <c r="DC32" s="402"/>
      <c r="DD32" s="378" t="s">
        <v>68</v>
      </c>
      <c r="DE32" s="362"/>
      <c r="DF32" s="362"/>
      <c r="DG32" s="362"/>
      <c r="DH32" s="362"/>
      <c r="DI32" s="362"/>
      <c r="DJ32" s="362"/>
      <c r="DK32" s="363"/>
      <c r="DL32" s="378" t="s">
        <v>168</v>
      </c>
      <c r="DM32" s="362"/>
      <c r="DN32" s="362"/>
      <c r="DO32" s="362"/>
      <c r="DP32" s="362"/>
      <c r="DQ32" s="362"/>
      <c r="DR32" s="362"/>
      <c r="DS32" s="362"/>
      <c r="DT32" s="362"/>
      <c r="DU32" s="362"/>
      <c r="DV32" s="363"/>
      <c r="DW32" s="371" t="s">
        <v>68</v>
      </c>
      <c r="DX32" s="401"/>
      <c r="DY32" s="401"/>
      <c r="DZ32" s="401"/>
      <c r="EA32" s="401"/>
      <c r="EB32" s="401"/>
      <c r="EC32" s="403"/>
    </row>
    <row r="33" spans="2:133" ht="11.25" customHeight="1" x14ac:dyDescent="0.15">
      <c r="B33" s="368" t="s">
        <v>259</v>
      </c>
      <c r="C33" s="369"/>
      <c r="D33" s="369"/>
      <c r="E33" s="369"/>
      <c r="F33" s="369"/>
      <c r="G33" s="369"/>
      <c r="H33" s="369"/>
      <c r="I33" s="369"/>
      <c r="J33" s="369"/>
      <c r="K33" s="369"/>
      <c r="L33" s="369"/>
      <c r="M33" s="369"/>
      <c r="N33" s="369"/>
      <c r="O33" s="369"/>
      <c r="P33" s="369"/>
      <c r="Q33" s="370"/>
      <c r="R33" s="361">
        <v>104976</v>
      </c>
      <c r="S33" s="362"/>
      <c r="T33" s="362"/>
      <c r="U33" s="362"/>
      <c r="V33" s="362"/>
      <c r="W33" s="362"/>
      <c r="X33" s="362"/>
      <c r="Y33" s="363"/>
      <c r="Z33" s="364">
        <v>2.9</v>
      </c>
      <c r="AA33" s="364"/>
      <c r="AB33" s="364"/>
      <c r="AC33" s="364"/>
      <c r="AD33" s="365" t="s">
        <v>68</v>
      </c>
      <c r="AE33" s="365"/>
      <c r="AF33" s="365"/>
      <c r="AG33" s="365"/>
      <c r="AH33" s="365"/>
      <c r="AI33" s="365"/>
      <c r="AJ33" s="365"/>
      <c r="AK33" s="365"/>
      <c r="AL33" s="371" t="s">
        <v>79</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260</v>
      </c>
      <c r="CE33" s="381"/>
      <c r="CF33" s="381"/>
      <c r="CG33" s="381"/>
      <c r="CH33" s="381"/>
      <c r="CI33" s="381"/>
      <c r="CJ33" s="381"/>
      <c r="CK33" s="381"/>
      <c r="CL33" s="381"/>
      <c r="CM33" s="381"/>
      <c r="CN33" s="381"/>
      <c r="CO33" s="381"/>
      <c r="CP33" s="381"/>
      <c r="CQ33" s="382"/>
      <c r="CR33" s="361">
        <v>1586987</v>
      </c>
      <c r="CS33" s="399"/>
      <c r="CT33" s="399"/>
      <c r="CU33" s="399"/>
      <c r="CV33" s="399"/>
      <c r="CW33" s="399"/>
      <c r="CX33" s="399"/>
      <c r="CY33" s="400"/>
      <c r="CZ33" s="371">
        <v>46.9</v>
      </c>
      <c r="DA33" s="401"/>
      <c r="DB33" s="401"/>
      <c r="DC33" s="402"/>
      <c r="DD33" s="378">
        <v>1255331</v>
      </c>
      <c r="DE33" s="399"/>
      <c r="DF33" s="399"/>
      <c r="DG33" s="399"/>
      <c r="DH33" s="399"/>
      <c r="DI33" s="399"/>
      <c r="DJ33" s="399"/>
      <c r="DK33" s="400"/>
      <c r="DL33" s="378">
        <v>980448</v>
      </c>
      <c r="DM33" s="399"/>
      <c r="DN33" s="399"/>
      <c r="DO33" s="399"/>
      <c r="DP33" s="399"/>
      <c r="DQ33" s="399"/>
      <c r="DR33" s="399"/>
      <c r="DS33" s="399"/>
      <c r="DT33" s="399"/>
      <c r="DU33" s="399"/>
      <c r="DV33" s="400"/>
      <c r="DW33" s="371">
        <v>46.6</v>
      </c>
      <c r="DX33" s="401"/>
      <c r="DY33" s="401"/>
      <c r="DZ33" s="401"/>
      <c r="EA33" s="401"/>
      <c r="EB33" s="401"/>
      <c r="EC33" s="403"/>
    </row>
    <row r="34" spans="2:133" ht="11.25" customHeight="1" x14ac:dyDescent="0.15">
      <c r="B34" s="368" t="s">
        <v>261</v>
      </c>
      <c r="C34" s="369"/>
      <c r="D34" s="369"/>
      <c r="E34" s="369"/>
      <c r="F34" s="369"/>
      <c r="G34" s="369"/>
      <c r="H34" s="369"/>
      <c r="I34" s="369"/>
      <c r="J34" s="369"/>
      <c r="K34" s="369"/>
      <c r="L34" s="369"/>
      <c r="M34" s="369"/>
      <c r="N34" s="369"/>
      <c r="O34" s="369"/>
      <c r="P34" s="369"/>
      <c r="Q34" s="370"/>
      <c r="R34" s="361">
        <v>31322</v>
      </c>
      <c r="S34" s="362"/>
      <c r="T34" s="362"/>
      <c r="U34" s="362"/>
      <c r="V34" s="362"/>
      <c r="W34" s="362"/>
      <c r="X34" s="362"/>
      <c r="Y34" s="363"/>
      <c r="Z34" s="364">
        <v>0.9</v>
      </c>
      <c r="AA34" s="364"/>
      <c r="AB34" s="364"/>
      <c r="AC34" s="364"/>
      <c r="AD34" s="365">
        <v>5</v>
      </c>
      <c r="AE34" s="365"/>
      <c r="AF34" s="365"/>
      <c r="AG34" s="365"/>
      <c r="AH34" s="365"/>
      <c r="AI34" s="365"/>
      <c r="AJ34" s="365"/>
      <c r="AK34" s="365"/>
      <c r="AL34" s="371">
        <v>0</v>
      </c>
      <c r="AM34" s="372"/>
      <c r="AN34" s="372"/>
      <c r="AO34" s="373"/>
      <c r="AP34" s="442"/>
      <c r="AQ34" s="343" t="s">
        <v>262</v>
      </c>
      <c r="AR34" s="344"/>
      <c r="AS34" s="344"/>
      <c r="AT34" s="344"/>
      <c r="AU34" s="344"/>
      <c r="AV34" s="344"/>
      <c r="AW34" s="344"/>
      <c r="AX34" s="344"/>
      <c r="AY34" s="344"/>
      <c r="AZ34" s="344"/>
      <c r="BA34" s="344"/>
      <c r="BB34" s="344"/>
      <c r="BC34" s="344"/>
      <c r="BD34" s="344"/>
      <c r="BE34" s="344"/>
      <c r="BF34" s="345"/>
      <c r="BG34" s="343" t="s">
        <v>263</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264</v>
      </c>
      <c r="CE34" s="381"/>
      <c r="CF34" s="381"/>
      <c r="CG34" s="381"/>
      <c r="CH34" s="381"/>
      <c r="CI34" s="381"/>
      <c r="CJ34" s="381"/>
      <c r="CK34" s="381"/>
      <c r="CL34" s="381"/>
      <c r="CM34" s="381"/>
      <c r="CN34" s="381"/>
      <c r="CO34" s="381"/>
      <c r="CP34" s="381"/>
      <c r="CQ34" s="382"/>
      <c r="CR34" s="361">
        <v>546749</v>
      </c>
      <c r="CS34" s="362"/>
      <c r="CT34" s="362"/>
      <c r="CU34" s="362"/>
      <c r="CV34" s="362"/>
      <c r="CW34" s="362"/>
      <c r="CX34" s="362"/>
      <c r="CY34" s="363"/>
      <c r="CZ34" s="371">
        <v>16.2</v>
      </c>
      <c r="DA34" s="401"/>
      <c r="DB34" s="401"/>
      <c r="DC34" s="402"/>
      <c r="DD34" s="378">
        <v>414719</v>
      </c>
      <c r="DE34" s="362"/>
      <c r="DF34" s="362"/>
      <c r="DG34" s="362"/>
      <c r="DH34" s="362"/>
      <c r="DI34" s="362"/>
      <c r="DJ34" s="362"/>
      <c r="DK34" s="363"/>
      <c r="DL34" s="378">
        <v>298083</v>
      </c>
      <c r="DM34" s="362"/>
      <c r="DN34" s="362"/>
      <c r="DO34" s="362"/>
      <c r="DP34" s="362"/>
      <c r="DQ34" s="362"/>
      <c r="DR34" s="362"/>
      <c r="DS34" s="362"/>
      <c r="DT34" s="362"/>
      <c r="DU34" s="362"/>
      <c r="DV34" s="363"/>
      <c r="DW34" s="371">
        <v>14.2</v>
      </c>
      <c r="DX34" s="401"/>
      <c r="DY34" s="401"/>
      <c r="DZ34" s="401"/>
      <c r="EA34" s="401"/>
      <c r="EB34" s="401"/>
      <c r="EC34" s="403"/>
    </row>
    <row r="35" spans="2:133" ht="11.25" customHeight="1" x14ac:dyDescent="0.15">
      <c r="B35" s="368" t="s">
        <v>265</v>
      </c>
      <c r="C35" s="369"/>
      <c r="D35" s="369"/>
      <c r="E35" s="369"/>
      <c r="F35" s="369"/>
      <c r="G35" s="369"/>
      <c r="H35" s="369"/>
      <c r="I35" s="369"/>
      <c r="J35" s="369"/>
      <c r="K35" s="369"/>
      <c r="L35" s="369"/>
      <c r="M35" s="369"/>
      <c r="N35" s="369"/>
      <c r="O35" s="369"/>
      <c r="P35" s="369"/>
      <c r="Q35" s="370"/>
      <c r="R35" s="361">
        <v>323509</v>
      </c>
      <c r="S35" s="362"/>
      <c r="T35" s="362"/>
      <c r="U35" s="362"/>
      <c r="V35" s="362"/>
      <c r="W35" s="362"/>
      <c r="X35" s="362"/>
      <c r="Y35" s="363"/>
      <c r="Z35" s="364">
        <v>9.1</v>
      </c>
      <c r="AA35" s="364"/>
      <c r="AB35" s="364"/>
      <c r="AC35" s="364"/>
      <c r="AD35" s="365" t="s">
        <v>68</v>
      </c>
      <c r="AE35" s="365"/>
      <c r="AF35" s="365"/>
      <c r="AG35" s="365"/>
      <c r="AH35" s="365"/>
      <c r="AI35" s="365"/>
      <c r="AJ35" s="365"/>
      <c r="AK35" s="365"/>
      <c r="AL35" s="371" t="s">
        <v>79</v>
      </c>
      <c r="AM35" s="372"/>
      <c r="AN35" s="372"/>
      <c r="AO35" s="373"/>
      <c r="AP35" s="442"/>
      <c r="AQ35" s="443" t="s">
        <v>266</v>
      </c>
      <c r="AR35" s="444"/>
      <c r="AS35" s="444"/>
      <c r="AT35" s="444"/>
      <c r="AU35" s="444"/>
      <c r="AV35" s="444"/>
      <c r="AW35" s="444"/>
      <c r="AX35" s="444"/>
      <c r="AY35" s="445"/>
      <c r="AZ35" s="353">
        <v>457828</v>
      </c>
      <c r="BA35" s="354"/>
      <c r="BB35" s="354"/>
      <c r="BC35" s="354"/>
      <c r="BD35" s="354"/>
      <c r="BE35" s="354"/>
      <c r="BF35" s="446"/>
      <c r="BG35" s="374" t="s">
        <v>267</v>
      </c>
      <c r="BH35" s="375"/>
      <c r="BI35" s="375"/>
      <c r="BJ35" s="375"/>
      <c r="BK35" s="375"/>
      <c r="BL35" s="375"/>
      <c r="BM35" s="375"/>
      <c r="BN35" s="375"/>
      <c r="BO35" s="375"/>
      <c r="BP35" s="375"/>
      <c r="BQ35" s="375"/>
      <c r="BR35" s="375"/>
      <c r="BS35" s="375"/>
      <c r="BT35" s="375"/>
      <c r="BU35" s="376"/>
      <c r="BV35" s="353">
        <v>49359</v>
      </c>
      <c r="BW35" s="354"/>
      <c r="BX35" s="354"/>
      <c r="BY35" s="354"/>
      <c r="BZ35" s="354"/>
      <c r="CA35" s="354"/>
      <c r="CB35" s="446"/>
      <c r="CD35" s="380" t="s">
        <v>268</v>
      </c>
      <c r="CE35" s="381"/>
      <c r="CF35" s="381"/>
      <c r="CG35" s="381"/>
      <c r="CH35" s="381"/>
      <c r="CI35" s="381"/>
      <c r="CJ35" s="381"/>
      <c r="CK35" s="381"/>
      <c r="CL35" s="381"/>
      <c r="CM35" s="381"/>
      <c r="CN35" s="381"/>
      <c r="CO35" s="381"/>
      <c r="CP35" s="381"/>
      <c r="CQ35" s="382"/>
      <c r="CR35" s="361">
        <v>73146</v>
      </c>
      <c r="CS35" s="399"/>
      <c r="CT35" s="399"/>
      <c r="CU35" s="399"/>
      <c r="CV35" s="399"/>
      <c r="CW35" s="399"/>
      <c r="CX35" s="399"/>
      <c r="CY35" s="400"/>
      <c r="CZ35" s="371">
        <v>2.2000000000000002</v>
      </c>
      <c r="DA35" s="401"/>
      <c r="DB35" s="401"/>
      <c r="DC35" s="402"/>
      <c r="DD35" s="378">
        <v>54987</v>
      </c>
      <c r="DE35" s="399"/>
      <c r="DF35" s="399"/>
      <c r="DG35" s="399"/>
      <c r="DH35" s="399"/>
      <c r="DI35" s="399"/>
      <c r="DJ35" s="399"/>
      <c r="DK35" s="400"/>
      <c r="DL35" s="378">
        <v>16735</v>
      </c>
      <c r="DM35" s="399"/>
      <c r="DN35" s="399"/>
      <c r="DO35" s="399"/>
      <c r="DP35" s="399"/>
      <c r="DQ35" s="399"/>
      <c r="DR35" s="399"/>
      <c r="DS35" s="399"/>
      <c r="DT35" s="399"/>
      <c r="DU35" s="399"/>
      <c r="DV35" s="400"/>
      <c r="DW35" s="371">
        <v>0.8</v>
      </c>
      <c r="DX35" s="401"/>
      <c r="DY35" s="401"/>
      <c r="DZ35" s="401"/>
      <c r="EA35" s="401"/>
      <c r="EB35" s="401"/>
      <c r="EC35" s="403"/>
    </row>
    <row r="36" spans="2:133" ht="11.25" customHeight="1" x14ac:dyDescent="0.15">
      <c r="B36" s="368" t="s">
        <v>269</v>
      </c>
      <c r="C36" s="369"/>
      <c r="D36" s="369"/>
      <c r="E36" s="369"/>
      <c r="F36" s="369"/>
      <c r="G36" s="369"/>
      <c r="H36" s="369"/>
      <c r="I36" s="369"/>
      <c r="J36" s="369"/>
      <c r="K36" s="369"/>
      <c r="L36" s="369"/>
      <c r="M36" s="369"/>
      <c r="N36" s="369"/>
      <c r="O36" s="369"/>
      <c r="P36" s="369"/>
      <c r="Q36" s="370"/>
      <c r="R36" s="361" t="s">
        <v>168</v>
      </c>
      <c r="S36" s="362"/>
      <c r="T36" s="362"/>
      <c r="U36" s="362"/>
      <c r="V36" s="362"/>
      <c r="W36" s="362"/>
      <c r="X36" s="362"/>
      <c r="Y36" s="363"/>
      <c r="Z36" s="364" t="s">
        <v>68</v>
      </c>
      <c r="AA36" s="364"/>
      <c r="AB36" s="364"/>
      <c r="AC36" s="364"/>
      <c r="AD36" s="365" t="s">
        <v>168</v>
      </c>
      <c r="AE36" s="365"/>
      <c r="AF36" s="365"/>
      <c r="AG36" s="365"/>
      <c r="AH36" s="365"/>
      <c r="AI36" s="365"/>
      <c r="AJ36" s="365"/>
      <c r="AK36" s="365"/>
      <c r="AL36" s="371" t="s">
        <v>68</v>
      </c>
      <c r="AM36" s="372"/>
      <c r="AN36" s="372"/>
      <c r="AO36" s="373"/>
      <c r="AQ36" s="447" t="s">
        <v>270</v>
      </c>
      <c r="AR36" s="448"/>
      <c r="AS36" s="448"/>
      <c r="AT36" s="448"/>
      <c r="AU36" s="448"/>
      <c r="AV36" s="448"/>
      <c r="AW36" s="448"/>
      <c r="AX36" s="448"/>
      <c r="AY36" s="449"/>
      <c r="AZ36" s="361">
        <v>168643</v>
      </c>
      <c r="BA36" s="362"/>
      <c r="BB36" s="362"/>
      <c r="BC36" s="362"/>
      <c r="BD36" s="399"/>
      <c r="BE36" s="399"/>
      <c r="BF36" s="429"/>
      <c r="BG36" s="380" t="s">
        <v>271</v>
      </c>
      <c r="BH36" s="381"/>
      <c r="BI36" s="381"/>
      <c r="BJ36" s="381"/>
      <c r="BK36" s="381"/>
      <c r="BL36" s="381"/>
      <c r="BM36" s="381"/>
      <c r="BN36" s="381"/>
      <c r="BO36" s="381"/>
      <c r="BP36" s="381"/>
      <c r="BQ36" s="381"/>
      <c r="BR36" s="381"/>
      <c r="BS36" s="381"/>
      <c r="BT36" s="381"/>
      <c r="BU36" s="382"/>
      <c r="BV36" s="361">
        <v>49359</v>
      </c>
      <c r="BW36" s="362"/>
      <c r="BX36" s="362"/>
      <c r="BY36" s="362"/>
      <c r="BZ36" s="362"/>
      <c r="CA36" s="362"/>
      <c r="CB36" s="379"/>
      <c r="CD36" s="380" t="s">
        <v>272</v>
      </c>
      <c r="CE36" s="381"/>
      <c r="CF36" s="381"/>
      <c r="CG36" s="381"/>
      <c r="CH36" s="381"/>
      <c r="CI36" s="381"/>
      <c r="CJ36" s="381"/>
      <c r="CK36" s="381"/>
      <c r="CL36" s="381"/>
      <c r="CM36" s="381"/>
      <c r="CN36" s="381"/>
      <c r="CO36" s="381"/>
      <c r="CP36" s="381"/>
      <c r="CQ36" s="382"/>
      <c r="CR36" s="361">
        <v>459211</v>
      </c>
      <c r="CS36" s="362"/>
      <c r="CT36" s="362"/>
      <c r="CU36" s="362"/>
      <c r="CV36" s="362"/>
      <c r="CW36" s="362"/>
      <c r="CX36" s="362"/>
      <c r="CY36" s="363"/>
      <c r="CZ36" s="371">
        <v>13.6</v>
      </c>
      <c r="DA36" s="401"/>
      <c r="DB36" s="401"/>
      <c r="DC36" s="402"/>
      <c r="DD36" s="378">
        <v>371690</v>
      </c>
      <c r="DE36" s="362"/>
      <c r="DF36" s="362"/>
      <c r="DG36" s="362"/>
      <c r="DH36" s="362"/>
      <c r="DI36" s="362"/>
      <c r="DJ36" s="362"/>
      <c r="DK36" s="363"/>
      <c r="DL36" s="378">
        <v>321205</v>
      </c>
      <c r="DM36" s="362"/>
      <c r="DN36" s="362"/>
      <c r="DO36" s="362"/>
      <c r="DP36" s="362"/>
      <c r="DQ36" s="362"/>
      <c r="DR36" s="362"/>
      <c r="DS36" s="362"/>
      <c r="DT36" s="362"/>
      <c r="DU36" s="362"/>
      <c r="DV36" s="363"/>
      <c r="DW36" s="371">
        <v>15.3</v>
      </c>
      <c r="DX36" s="401"/>
      <c r="DY36" s="401"/>
      <c r="DZ36" s="401"/>
      <c r="EA36" s="401"/>
      <c r="EB36" s="401"/>
      <c r="EC36" s="403"/>
    </row>
    <row r="37" spans="2:133" ht="11.25" customHeight="1" x14ac:dyDescent="0.15">
      <c r="B37" s="368" t="s">
        <v>273</v>
      </c>
      <c r="C37" s="369"/>
      <c r="D37" s="369"/>
      <c r="E37" s="369"/>
      <c r="F37" s="369"/>
      <c r="G37" s="369"/>
      <c r="H37" s="369"/>
      <c r="I37" s="369"/>
      <c r="J37" s="369"/>
      <c r="K37" s="369"/>
      <c r="L37" s="369"/>
      <c r="M37" s="369"/>
      <c r="N37" s="369"/>
      <c r="O37" s="369"/>
      <c r="P37" s="369"/>
      <c r="Q37" s="370"/>
      <c r="R37" s="361">
        <v>79909</v>
      </c>
      <c r="S37" s="362"/>
      <c r="T37" s="362"/>
      <c r="U37" s="362"/>
      <c r="V37" s="362"/>
      <c r="W37" s="362"/>
      <c r="X37" s="362"/>
      <c r="Y37" s="363"/>
      <c r="Z37" s="364">
        <v>2.2000000000000002</v>
      </c>
      <c r="AA37" s="364"/>
      <c r="AB37" s="364"/>
      <c r="AC37" s="364"/>
      <c r="AD37" s="365" t="s">
        <v>79</v>
      </c>
      <c r="AE37" s="365"/>
      <c r="AF37" s="365"/>
      <c r="AG37" s="365"/>
      <c r="AH37" s="365"/>
      <c r="AI37" s="365"/>
      <c r="AJ37" s="365"/>
      <c r="AK37" s="365"/>
      <c r="AL37" s="371" t="s">
        <v>68</v>
      </c>
      <c r="AM37" s="372"/>
      <c r="AN37" s="372"/>
      <c r="AO37" s="373"/>
      <c r="AQ37" s="447" t="s">
        <v>274</v>
      </c>
      <c r="AR37" s="448"/>
      <c r="AS37" s="448"/>
      <c r="AT37" s="448"/>
      <c r="AU37" s="448"/>
      <c r="AV37" s="448"/>
      <c r="AW37" s="448"/>
      <c r="AX37" s="448"/>
      <c r="AY37" s="449"/>
      <c r="AZ37" s="361">
        <v>39181</v>
      </c>
      <c r="BA37" s="362"/>
      <c r="BB37" s="362"/>
      <c r="BC37" s="362"/>
      <c r="BD37" s="399"/>
      <c r="BE37" s="399"/>
      <c r="BF37" s="429"/>
      <c r="BG37" s="380" t="s">
        <v>275</v>
      </c>
      <c r="BH37" s="381"/>
      <c r="BI37" s="381"/>
      <c r="BJ37" s="381"/>
      <c r="BK37" s="381"/>
      <c r="BL37" s="381"/>
      <c r="BM37" s="381"/>
      <c r="BN37" s="381"/>
      <c r="BO37" s="381"/>
      <c r="BP37" s="381"/>
      <c r="BQ37" s="381"/>
      <c r="BR37" s="381"/>
      <c r="BS37" s="381"/>
      <c r="BT37" s="381"/>
      <c r="BU37" s="382"/>
      <c r="BV37" s="361">
        <v>678</v>
      </c>
      <c r="BW37" s="362"/>
      <c r="BX37" s="362"/>
      <c r="BY37" s="362"/>
      <c r="BZ37" s="362"/>
      <c r="CA37" s="362"/>
      <c r="CB37" s="379"/>
      <c r="CD37" s="380" t="s">
        <v>276</v>
      </c>
      <c r="CE37" s="381"/>
      <c r="CF37" s="381"/>
      <c r="CG37" s="381"/>
      <c r="CH37" s="381"/>
      <c r="CI37" s="381"/>
      <c r="CJ37" s="381"/>
      <c r="CK37" s="381"/>
      <c r="CL37" s="381"/>
      <c r="CM37" s="381"/>
      <c r="CN37" s="381"/>
      <c r="CO37" s="381"/>
      <c r="CP37" s="381"/>
      <c r="CQ37" s="382"/>
      <c r="CR37" s="361">
        <v>195627</v>
      </c>
      <c r="CS37" s="399"/>
      <c r="CT37" s="399"/>
      <c r="CU37" s="399"/>
      <c r="CV37" s="399"/>
      <c r="CW37" s="399"/>
      <c r="CX37" s="399"/>
      <c r="CY37" s="400"/>
      <c r="CZ37" s="371">
        <v>5.8</v>
      </c>
      <c r="DA37" s="401"/>
      <c r="DB37" s="401"/>
      <c r="DC37" s="402"/>
      <c r="DD37" s="378">
        <v>195462</v>
      </c>
      <c r="DE37" s="399"/>
      <c r="DF37" s="399"/>
      <c r="DG37" s="399"/>
      <c r="DH37" s="399"/>
      <c r="DI37" s="399"/>
      <c r="DJ37" s="399"/>
      <c r="DK37" s="400"/>
      <c r="DL37" s="378">
        <v>169254</v>
      </c>
      <c r="DM37" s="399"/>
      <c r="DN37" s="399"/>
      <c r="DO37" s="399"/>
      <c r="DP37" s="399"/>
      <c r="DQ37" s="399"/>
      <c r="DR37" s="399"/>
      <c r="DS37" s="399"/>
      <c r="DT37" s="399"/>
      <c r="DU37" s="399"/>
      <c r="DV37" s="400"/>
      <c r="DW37" s="371">
        <v>8</v>
      </c>
      <c r="DX37" s="401"/>
      <c r="DY37" s="401"/>
      <c r="DZ37" s="401"/>
      <c r="EA37" s="401"/>
      <c r="EB37" s="401"/>
      <c r="EC37" s="403"/>
    </row>
    <row r="38" spans="2:133" ht="11.25" customHeight="1" x14ac:dyDescent="0.15">
      <c r="B38" s="408" t="s">
        <v>277</v>
      </c>
      <c r="C38" s="409"/>
      <c r="D38" s="409"/>
      <c r="E38" s="409"/>
      <c r="F38" s="409"/>
      <c r="G38" s="409"/>
      <c r="H38" s="409"/>
      <c r="I38" s="409"/>
      <c r="J38" s="409"/>
      <c r="K38" s="409"/>
      <c r="L38" s="409"/>
      <c r="M38" s="409"/>
      <c r="N38" s="409"/>
      <c r="O38" s="409"/>
      <c r="P38" s="409"/>
      <c r="Q38" s="410"/>
      <c r="R38" s="450">
        <v>3560496</v>
      </c>
      <c r="S38" s="451"/>
      <c r="T38" s="451"/>
      <c r="U38" s="451"/>
      <c r="V38" s="451"/>
      <c r="W38" s="451"/>
      <c r="X38" s="451"/>
      <c r="Y38" s="452"/>
      <c r="Z38" s="453">
        <v>100</v>
      </c>
      <c r="AA38" s="453"/>
      <c r="AB38" s="453"/>
      <c r="AC38" s="453"/>
      <c r="AD38" s="454">
        <v>2024271</v>
      </c>
      <c r="AE38" s="454"/>
      <c r="AF38" s="454"/>
      <c r="AG38" s="454"/>
      <c r="AH38" s="454"/>
      <c r="AI38" s="454"/>
      <c r="AJ38" s="454"/>
      <c r="AK38" s="454"/>
      <c r="AL38" s="455">
        <v>100</v>
      </c>
      <c r="AM38" s="436"/>
      <c r="AN38" s="436"/>
      <c r="AO38" s="456"/>
      <c r="AQ38" s="447" t="s">
        <v>278</v>
      </c>
      <c r="AR38" s="448"/>
      <c r="AS38" s="448"/>
      <c r="AT38" s="448"/>
      <c r="AU38" s="448"/>
      <c r="AV38" s="448"/>
      <c r="AW38" s="448"/>
      <c r="AX38" s="448"/>
      <c r="AY38" s="449"/>
      <c r="AZ38" s="361" t="s">
        <v>168</v>
      </c>
      <c r="BA38" s="362"/>
      <c r="BB38" s="362"/>
      <c r="BC38" s="362"/>
      <c r="BD38" s="399"/>
      <c r="BE38" s="399"/>
      <c r="BF38" s="429"/>
      <c r="BG38" s="380" t="s">
        <v>279</v>
      </c>
      <c r="BH38" s="381"/>
      <c r="BI38" s="381"/>
      <c r="BJ38" s="381"/>
      <c r="BK38" s="381"/>
      <c r="BL38" s="381"/>
      <c r="BM38" s="381"/>
      <c r="BN38" s="381"/>
      <c r="BO38" s="381"/>
      <c r="BP38" s="381"/>
      <c r="BQ38" s="381"/>
      <c r="BR38" s="381"/>
      <c r="BS38" s="381"/>
      <c r="BT38" s="381"/>
      <c r="BU38" s="382"/>
      <c r="BV38" s="361">
        <v>1165</v>
      </c>
      <c r="BW38" s="362"/>
      <c r="BX38" s="362"/>
      <c r="BY38" s="362"/>
      <c r="BZ38" s="362"/>
      <c r="CA38" s="362"/>
      <c r="CB38" s="379"/>
      <c r="CD38" s="380" t="s">
        <v>280</v>
      </c>
      <c r="CE38" s="381"/>
      <c r="CF38" s="381"/>
      <c r="CG38" s="381"/>
      <c r="CH38" s="381"/>
      <c r="CI38" s="381"/>
      <c r="CJ38" s="381"/>
      <c r="CK38" s="381"/>
      <c r="CL38" s="381"/>
      <c r="CM38" s="381"/>
      <c r="CN38" s="381"/>
      <c r="CO38" s="381"/>
      <c r="CP38" s="381"/>
      <c r="CQ38" s="382"/>
      <c r="CR38" s="361">
        <v>457828</v>
      </c>
      <c r="CS38" s="362"/>
      <c r="CT38" s="362"/>
      <c r="CU38" s="362"/>
      <c r="CV38" s="362"/>
      <c r="CW38" s="362"/>
      <c r="CX38" s="362"/>
      <c r="CY38" s="363"/>
      <c r="CZ38" s="371">
        <v>13.5</v>
      </c>
      <c r="DA38" s="401"/>
      <c r="DB38" s="401"/>
      <c r="DC38" s="402"/>
      <c r="DD38" s="378">
        <v>413935</v>
      </c>
      <c r="DE38" s="362"/>
      <c r="DF38" s="362"/>
      <c r="DG38" s="362"/>
      <c r="DH38" s="362"/>
      <c r="DI38" s="362"/>
      <c r="DJ38" s="362"/>
      <c r="DK38" s="363"/>
      <c r="DL38" s="378">
        <v>344425</v>
      </c>
      <c r="DM38" s="362"/>
      <c r="DN38" s="362"/>
      <c r="DO38" s="362"/>
      <c r="DP38" s="362"/>
      <c r="DQ38" s="362"/>
      <c r="DR38" s="362"/>
      <c r="DS38" s="362"/>
      <c r="DT38" s="362"/>
      <c r="DU38" s="362"/>
      <c r="DV38" s="363"/>
      <c r="DW38" s="371">
        <v>16.399999999999999</v>
      </c>
      <c r="DX38" s="401"/>
      <c r="DY38" s="401"/>
      <c r="DZ38" s="401"/>
      <c r="EA38" s="401"/>
      <c r="EB38" s="401"/>
      <c r="EC38" s="403"/>
    </row>
    <row r="39" spans="2:133" ht="11.25" customHeight="1" x14ac:dyDescent="0.15">
      <c r="AQ39" s="447" t="s">
        <v>281</v>
      </c>
      <c r="AR39" s="448"/>
      <c r="AS39" s="448"/>
      <c r="AT39" s="448"/>
      <c r="AU39" s="448"/>
      <c r="AV39" s="448"/>
      <c r="AW39" s="448"/>
      <c r="AX39" s="448"/>
      <c r="AY39" s="449"/>
      <c r="AZ39" s="361" t="s">
        <v>68</v>
      </c>
      <c r="BA39" s="362"/>
      <c r="BB39" s="362"/>
      <c r="BC39" s="362"/>
      <c r="BD39" s="399"/>
      <c r="BE39" s="399"/>
      <c r="BF39" s="429"/>
      <c r="BG39" s="457" t="s">
        <v>282</v>
      </c>
      <c r="BH39" s="458"/>
      <c r="BI39" s="458"/>
      <c r="BJ39" s="458"/>
      <c r="BK39" s="458"/>
      <c r="BL39" s="459"/>
      <c r="BM39" s="381" t="s">
        <v>283</v>
      </c>
      <c r="BN39" s="381"/>
      <c r="BO39" s="381"/>
      <c r="BP39" s="381"/>
      <c r="BQ39" s="381"/>
      <c r="BR39" s="381"/>
      <c r="BS39" s="381"/>
      <c r="BT39" s="381"/>
      <c r="BU39" s="382"/>
      <c r="BV39" s="361">
        <v>102</v>
      </c>
      <c r="BW39" s="362"/>
      <c r="BX39" s="362"/>
      <c r="BY39" s="362"/>
      <c r="BZ39" s="362"/>
      <c r="CA39" s="362"/>
      <c r="CB39" s="379"/>
      <c r="CD39" s="380" t="s">
        <v>284</v>
      </c>
      <c r="CE39" s="381"/>
      <c r="CF39" s="381"/>
      <c r="CG39" s="381"/>
      <c r="CH39" s="381"/>
      <c r="CI39" s="381"/>
      <c r="CJ39" s="381"/>
      <c r="CK39" s="381"/>
      <c r="CL39" s="381"/>
      <c r="CM39" s="381"/>
      <c r="CN39" s="381"/>
      <c r="CO39" s="381"/>
      <c r="CP39" s="381"/>
      <c r="CQ39" s="382"/>
      <c r="CR39" s="361">
        <v>50053</v>
      </c>
      <c r="CS39" s="399"/>
      <c r="CT39" s="399"/>
      <c r="CU39" s="399"/>
      <c r="CV39" s="399"/>
      <c r="CW39" s="399"/>
      <c r="CX39" s="399"/>
      <c r="CY39" s="400"/>
      <c r="CZ39" s="371">
        <v>1.5</v>
      </c>
      <c r="DA39" s="401"/>
      <c r="DB39" s="401"/>
      <c r="DC39" s="402"/>
      <c r="DD39" s="378" t="s">
        <v>168</v>
      </c>
      <c r="DE39" s="399"/>
      <c r="DF39" s="399"/>
      <c r="DG39" s="399"/>
      <c r="DH39" s="399"/>
      <c r="DI39" s="399"/>
      <c r="DJ39" s="399"/>
      <c r="DK39" s="400"/>
      <c r="DL39" s="378" t="s">
        <v>68</v>
      </c>
      <c r="DM39" s="399"/>
      <c r="DN39" s="399"/>
      <c r="DO39" s="399"/>
      <c r="DP39" s="399"/>
      <c r="DQ39" s="399"/>
      <c r="DR39" s="399"/>
      <c r="DS39" s="399"/>
      <c r="DT39" s="399"/>
      <c r="DU39" s="399"/>
      <c r="DV39" s="400"/>
      <c r="DW39" s="371" t="s">
        <v>168</v>
      </c>
      <c r="DX39" s="401"/>
      <c r="DY39" s="401"/>
      <c r="DZ39" s="401"/>
      <c r="EA39" s="401"/>
      <c r="EB39" s="401"/>
      <c r="EC39" s="403"/>
    </row>
    <row r="40" spans="2:133" ht="11.25" customHeight="1" x14ac:dyDescent="0.15">
      <c r="AQ40" s="447" t="s">
        <v>285</v>
      </c>
      <c r="AR40" s="448"/>
      <c r="AS40" s="448"/>
      <c r="AT40" s="448"/>
      <c r="AU40" s="448"/>
      <c r="AV40" s="448"/>
      <c r="AW40" s="448"/>
      <c r="AX40" s="448"/>
      <c r="AY40" s="449"/>
      <c r="AZ40" s="361">
        <v>51465</v>
      </c>
      <c r="BA40" s="362"/>
      <c r="BB40" s="362"/>
      <c r="BC40" s="362"/>
      <c r="BD40" s="399"/>
      <c r="BE40" s="399"/>
      <c r="BF40" s="429"/>
      <c r="BG40" s="457"/>
      <c r="BH40" s="458"/>
      <c r="BI40" s="458"/>
      <c r="BJ40" s="458"/>
      <c r="BK40" s="458"/>
      <c r="BL40" s="459"/>
      <c r="BM40" s="381" t="s">
        <v>286</v>
      </c>
      <c r="BN40" s="381"/>
      <c r="BO40" s="381"/>
      <c r="BP40" s="381"/>
      <c r="BQ40" s="381"/>
      <c r="BR40" s="381"/>
      <c r="BS40" s="381"/>
      <c r="BT40" s="381"/>
      <c r="BU40" s="382"/>
      <c r="BV40" s="361" t="s">
        <v>168</v>
      </c>
      <c r="BW40" s="362"/>
      <c r="BX40" s="362"/>
      <c r="BY40" s="362"/>
      <c r="BZ40" s="362"/>
      <c r="CA40" s="362"/>
      <c r="CB40" s="379"/>
      <c r="CD40" s="380" t="s">
        <v>287</v>
      </c>
      <c r="CE40" s="381"/>
      <c r="CF40" s="381"/>
      <c r="CG40" s="381"/>
      <c r="CH40" s="381"/>
      <c r="CI40" s="381"/>
      <c r="CJ40" s="381"/>
      <c r="CK40" s="381"/>
      <c r="CL40" s="381"/>
      <c r="CM40" s="381"/>
      <c r="CN40" s="381"/>
      <c r="CO40" s="381"/>
      <c r="CP40" s="381"/>
      <c r="CQ40" s="382"/>
      <c r="CR40" s="361" t="s">
        <v>168</v>
      </c>
      <c r="CS40" s="362"/>
      <c r="CT40" s="362"/>
      <c r="CU40" s="362"/>
      <c r="CV40" s="362"/>
      <c r="CW40" s="362"/>
      <c r="CX40" s="362"/>
      <c r="CY40" s="363"/>
      <c r="CZ40" s="371" t="s">
        <v>79</v>
      </c>
      <c r="DA40" s="401"/>
      <c r="DB40" s="401"/>
      <c r="DC40" s="402"/>
      <c r="DD40" s="378" t="s">
        <v>68</v>
      </c>
      <c r="DE40" s="362"/>
      <c r="DF40" s="362"/>
      <c r="DG40" s="362"/>
      <c r="DH40" s="362"/>
      <c r="DI40" s="362"/>
      <c r="DJ40" s="362"/>
      <c r="DK40" s="363"/>
      <c r="DL40" s="378" t="s">
        <v>168</v>
      </c>
      <c r="DM40" s="362"/>
      <c r="DN40" s="362"/>
      <c r="DO40" s="362"/>
      <c r="DP40" s="362"/>
      <c r="DQ40" s="362"/>
      <c r="DR40" s="362"/>
      <c r="DS40" s="362"/>
      <c r="DT40" s="362"/>
      <c r="DU40" s="362"/>
      <c r="DV40" s="363"/>
      <c r="DW40" s="371" t="s">
        <v>68</v>
      </c>
      <c r="DX40" s="401"/>
      <c r="DY40" s="401"/>
      <c r="DZ40" s="401"/>
      <c r="EA40" s="401"/>
      <c r="EB40" s="401"/>
      <c r="EC40" s="403"/>
    </row>
    <row r="41" spans="2:133" ht="11.25" customHeight="1" x14ac:dyDescent="0.15">
      <c r="AQ41" s="460" t="s">
        <v>288</v>
      </c>
      <c r="AR41" s="461"/>
      <c r="AS41" s="461"/>
      <c r="AT41" s="461"/>
      <c r="AU41" s="461"/>
      <c r="AV41" s="461"/>
      <c r="AW41" s="461"/>
      <c r="AX41" s="461"/>
      <c r="AY41" s="462"/>
      <c r="AZ41" s="450">
        <v>198539</v>
      </c>
      <c r="BA41" s="451"/>
      <c r="BB41" s="451"/>
      <c r="BC41" s="451"/>
      <c r="BD41" s="435"/>
      <c r="BE41" s="435"/>
      <c r="BF41" s="437"/>
      <c r="BG41" s="463"/>
      <c r="BH41" s="464"/>
      <c r="BI41" s="464"/>
      <c r="BJ41" s="464"/>
      <c r="BK41" s="464"/>
      <c r="BL41" s="465"/>
      <c r="BM41" s="387" t="s">
        <v>289</v>
      </c>
      <c r="BN41" s="387"/>
      <c r="BO41" s="387"/>
      <c r="BP41" s="387"/>
      <c r="BQ41" s="387"/>
      <c r="BR41" s="387"/>
      <c r="BS41" s="387"/>
      <c r="BT41" s="387"/>
      <c r="BU41" s="388"/>
      <c r="BV41" s="450">
        <v>342</v>
      </c>
      <c r="BW41" s="451"/>
      <c r="BX41" s="451"/>
      <c r="BY41" s="451"/>
      <c r="BZ41" s="451"/>
      <c r="CA41" s="451"/>
      <c r="CB41" s="466"/>
      <c r="CD41" s="380" t="s">
        <v>290</v>
      </c>
      <c r="CE41" s="381"/>
      <c r="CF41" s="381"/>
      <c r="CG41" s="381"/>
      <c r="CH41" s="381"/>
      <c r="CI41" s="381"/>
      <c r="CJ41" s="381"/>
      <c r="CK41" s="381"/>
      <c r="CL41" s="381"/>
      <c r="CM41" s="381"/>
      <c r="CN41" s="381"/>
      <c r="CO41" s="381"/>
      <c r="CP41" s="381"/>
      <c r="CQ41" s="382"/>
      <c r="CR41" s="361" t="s">
        <v>168</v>
      </c>
      <c r="CS41" s="399"/>
      <c r="CT41" s="399"/>
      <c r="CU41" s="399"/>
      <c r="CV41" s="399"/>
      <c r="CW41" s="399"/>
      <c r="CX41" s="399"/>
      <c r="CY41" s="400"/>
      <c r="CZ41" s="371" t="s">
        <v>68</v>
      </c>
      <c r="DA41" s="401"/>
      <c r="DB41" s="401"/>
      <c r="DC41" s="402"/>
      <c r="DD41" s="378" t="s">
        <v>168</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291</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292</v>
      </c>
      <c r="CE42" s="369"/>
      <c r="CF42" s="369"/>
      <c r="CG42" s="369"/>
      <c r="CH42" s="369"/>
      <c r="CI42" s="369"/>
      <c r="CJ42" s="369"/>
      <c r="CK42" s="369"/>
      <c r="CL42" s="369"/>
      <c r="CM42" s="369"/>
      <c r="CN42" s="369"/>
      <c r="CO42" s="369"/>
      <c r="CP42" s="369"/>
      <c r="CQ42" s="370"/>
      <c r="CR42" s="361">
        <v>457243</v>
      </c>
      <c r="CS42" s="362"/>
      <c r="CT42" s="362"/>
      <c r="CU42" s="362"/>
      <c r="CV42" s="362"/>
      <c r="CW42" s="362"/>
      <c r="CX42" s="362"/>
      <c r="CY42" s="363"/>
      <c r="CZ42" s="371">
        <v>13.5</v>
      </c>
      <c r="DA42" s="372"/>
      <c r="DB42" s="372"/>
      <c r="DC42" s="475"/>
      <c r="DD42" s="378">
        <v>148514</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293</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294</v>
      </c>
      <c r="CE43" s="369"/>
      <c r="CF43" s="369"/>
      <c r="CG43" s="369"/>
      <c r="CH43" s="369"/>
      <c r="CI43" s="369"/>
      <c r="CJ43" s="369"/>
      <c r="CK43" s="369"/>
      <c r="CL43" s="369"/>
      <c r="CM43" s="369"/>
      <c r="CN43" s="369"/>
      <c r="CO43" s="369"/>
      <c r="CP43" s="369"/>
      <c r="CQ43" s="370"/>
      <c r="CR43" s="361">
        <v>19329</v>
      </c>
      <c r="CS43" s="399"/>
      <c r="CT43" s="399"/>
      <c r="CU43" s="399"/>
      <c r="CV43" s="399"/>
      <c r="CW43" s="399"/>
      <c r="CX43" s="399"/>
      <c r="CY43" s="400"/>
      <c r="CZ43" s="371">
        <v>0.6</v>
      </c>
      <c r="DA43" s="401"/>
      <c r="DB43" s="401"/>
      <c r="DC43" s="402"/>
      <c r="DD43" s="378">
        <v>19329</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295</v>
      </c>
      <c r="CD44" s="478" t="s">
        <v>246</v>
      </c>
      <c r="CE44" s="479"/>
      <c r="CF44" s="368" t="s">
        <v>296</v>
      </c>
      <c r="CG44" s="369"/>
      <c r="CH44" s="369"/>
      <c r="CI44" s="369"/>
      <c r="CJ44" s="369"/>
      <c r="CK44" s="369"/>
      <c r="CL44" s="369"/>
      <c r="CM44" s="369"/>
      <c r="CN44" s="369"/>
      <c r="CO44" s="369"/>
      <c r="CP44" s="369"/>
      <c r="CQ44" s="370"/>
      <c r="CR44" s="361">
        <v>413641</v>
      </c>
      <c r="CS44" s="362"/>
      <c r="CT44" s="362"/>
      <c r="CU44" s="362"/>
      <c r="CV44" s="362"/>
      <c r="CW44" s="362"/>
      <c r="CX44" s="362"/>
      <c r="CY44" s="363"/>
      <c r="CZ44" s="371">
        <v>12.2</v>
      </c>
      <c r="DA44" s="372"/>
      <c r="DB44" s="372"/>
      <c r="DC44" s="475"/>
      <c r="DD44" s="378">
        <v>120389</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297</v>
      </c>
      <c r="CG45" s="369"/>
      <c r="CH45" s="369"/>
      <c r="CI45" s="369"/>
      <c r="CJ45" s="369"/>
      <c r="CK45" s="369"/>
      <c r="CL45" s="369"/>
      <c r="CM45" s="369"/>
      <c r="CN45" s="369"/>
      <c r="CO45" s="369"/>
      <c r="CP45" s="369"/>
      <c r="CQ45" s="370"/>
      <c r="CR45" s="361">
        <v>240004</v>
      </c>
      <c r="CS45" s="399"/>
      <c r="CT45" s="399"/>
      <c r="CU45" s="399"/>
      <c r="CV45" s="399"/>
      <c r="CW45" s="399"/>
      <c r="CX45" s="399"/>
      <c r="CY45" s="400"/>
      <c r="CZ45" s="371">
        <v>7.1</v>
      </c>
      <c r="DA45" s="401"/>
      <c r="DB45" s="401"/>
      <c r="DC45" s="402"/>
      <c r="DD45" s="378">
        <v>23525</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298</v>
      </c>
      <c r="CG46" s="369"/>
      <c r="CH46" s="369"/>
      <c r="CI46" s="369"/>
      <c r="CJ46" s="369"/>
      <c r="CK46" s="369"/>
      <c r="CL46" s="369"/>
      <c r="CM46" s="369"/>
      <c r="CN46" s="369"/>
      <c r="CO46" s="369"/>
      <c r="CP46" s="369"/>
      <c r="CQ46" s="370"/>
      <c r="CR46" s="361">
        <v>173637</v>
      </c>
      <c r="CS46" s="362"/>
      <c r="CT46" s="362"/>
      <c r="CU46" s="362"/>
      <c r="CV46" s="362"/>
      <c r="CW46" s="362"/>
      <c r="CX46" s="362"/>
      <c r="CY46" s="363"/>
      <c r="CZ46" s="371">
        <v>5.0999999999999996</v>
      </c>
      <c r="DA46" s="372"/>
      <c r="DB46" s="372"/>
      <c r="DC46" s="475"/>
      <c r="DD46" s="378">
        <v>96864</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299</v>
      </c>
      <c r="CG47" s="369"/>
      <c r="CH47" s="369"/>
      <c r="CI47" s="369"/>
      <c r="CJ47" s="369"/>
      <c r="CK47" s="369"/>
      <c r="CL47" s="369"/>
      <c r="CM47" s="369"/>
      <c r="CN47" s="369"/>
      <c r="CO47" s="369"/>
      <c r="CP47" s="369"/>
      <c r="CQ47" s="370"/>
      <c r="CR47" s="361">
        <v>43602</v>
      </c>
      <c r="CS47" s="399"/>
      <c r="CT47" s="399"/>
      <c r="CU47" s="399"/>
      <c r="CV47" s="399"/>
      <c r="CW47" s="399"/>
      <c r="CX47" s="399"/>
      <c r="CY47" s="400"/>
      <c r="CZ47" s="371">
        <v>1.3</v>
      </c>
      <c r="DA47" s="401"/>
      <c r="DB47" s="401"/>
      <c r="DC47" s="402"/>
      <c r="DD47" s="378">
        <v>28125</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300</v>
      </c>
      <c r="CG48" s="369"/>
      <c r="CH48" s="369"/>
      <c r="CI48" s="369"/>
      <c r="CJ48" s="369"/>
      <c r="CK48" s="369"/>
      <c r="CL48" s="369"/>
      <c r="CM48" s="369"/>
      <c r="CN48" s="369"/>
      <c r="CO48" s="369"/>
      <c r="CP48" s="369"/>
      <c r="CQ48" s="370"/>
      <c r="CR48" s="361" t="s">
        <v>168</v>
      </c>
      <c r="CS48" s="362"/>
      <c r="CT48" s="362"/>
      <c r="CU48" s="362"/>
      <c r="CV48" s="362"/>
      <c r="CW48" s="362"/>
      <c r="CX48" s="362"/>
      <c r="CY48" s="363"/>
      <c r="CZ48" s="371" t="s">
        <v>68</v>
      </c>
      <c r="DA48" s="372"/>
      <c r="DB48" s="372"/>
      <c r="DC48" s="475"/>
      <c r="DD48" s="378" t="s">
        <v>68</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301</v>
      </c>
      <c r="CE49" s="409"/>
      <c r="CF49" s="409"/>
      <c r="CG49" s="409"/>
      <c r="CH49" s="409"/>
      <c r="CI49" s="409"/>
      <c r="CJ49" s="409"/>
      <c r="CK49" s="409"/>
      <c r="CL49" s="409"/>
      <c r="CM49" s="409"/>
      <c r="CN49" s="409"/>
      <c r="CO49" s="409"/>
      <c r="CP49" s="409"/>
      <c r="CQ49" s="410"/>
      <c r="CR49" s="450">
        <v>3381751</v>
      </c>
      <c r="CS49" s="435"/>
      <c r="CT49" s="435"/>
      <c r="CU49" s="435"/>
      <c r="CV49" s="435"/>
      <c r="CW49" s="435"/>
      <c r="CX49" s="435"/>
      <c r="CY49" s="484"/>
      <c r="CZ49" s="455">
        <v>100</v>
      </c>
      <c r="DA49" s="485"/>
      <c r="DB49" s="485"/>
      <c r="DC49" s="486"/>
      <c r="DD49" s="487">
        <v>2346905</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9Q7NyCT8rcU/PhVTG8k3We6M7ZZFBHUFiJYRdy5TwUp7+rhQz16VDdeI4dXrS2l59l4BYPsk7ZWDDRN8b/VktQ==" saltValue="i68BuLtUdxFwaYYcqJ1wYg=="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303</v>
      </c>
      <c r="DK2" s="504"/>
      <c r="DL2" s="504"/>
      <c r="DM2" s="504"/>
      <c r="DN2" s="504"/>
      <c r="DO2" s="505"/>
      <c r="DP2" s="502"/>
      <c r="DQ2" s="503" t="s">
        <v>304</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305</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306</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307</v>
      </c>
      <c r="B5" s="514"/>
      <c r="C5" s="514"/>
      <c r="D5" s="514"/>
      <c r="E5" s="514"/>
      <c r="F5" s="514"/>
      <c r="G5" s="514"/>
      <c r="H5" s="514"/>
      <c r="I5" s="514"/>
      <c r="J5" s="514"/>
      <c r="K5" s="514"/>
      <c r="L5" s="514"/>
      <c r="M5" s="514"/>
      <c r="N5" s="514"/>
      <c r="O5" s="514"/>
      <c r="P5" s="515"/>
      <c r="Q5" s="516" t="s">
        <v>308</v>
      </c>
      <c r="R5" s="517"/>
      <c r="S5" s="517"/>
      <c r="T5" s="517"/>
      <c r="U5" s="518"/>
      <c r="V5" s="516" t="s">
        <v>309</v>
      </c>
      <c r="W5" s="517"/>
      <c r="X5" s="517"/>
      <c r="Y5" s="517"/>
      <c r="Z5" s="518"/>
      <c r="AA5" s="516" t="s">
        <v>310</v>
      </c>
      <c r="AB5" s="517"/>
      <c r="AC5" s="517"/>
      <c r="AD5" s="517"/>
      <c r="AE5" s="517"/>
      <c r="AF5" s="519" t="s">
        <v>311</v>
      </c>
      <c r="AG5" s="517"/>
      <c r="AH5" s="517"/>
      <c r="AI5" s="517"/>
      <c r="AJ5" s="520"/>
      <c r="AK5" s="517" t="s">
        <v>312</v>
      </c>
      <c r="AL5" s="517"/>
      <c r="AM5" s="517"/>
      <c r="AN5" s="517"/>
      <c r="AO5" s="518"/>
      <c r="AP5" s="516" t="s">
        <v>313</v>
      </c>
      <c r="AQ5" s="517"/>
      <c r="AR5" s="517"/>
      <c r="AS5" s="517"/>
      <c r="AT5" s="518"/>
      <c r="AU5" s="516" t="s">
        <v>314</v>
      </c>
      <c r="AV5" s="517"/>
      <c r="AW5" s="517"/>
      <c r="AX5" s="517"/>
      <c r="AY5" s="520"/>
      <c r="AZ5" s="521"/>
      <c r="BA5" s="521"/>
      <c r="BB5" s="521"/>
      <c r="BC5" s="521"/>
      <c r="BD5" s="521"/>
      <c r="BE5" s="522"/>
      <c r="BF5" s="522"/>
      <c r="BG5" s="522"/>
      <c r="BH5" s="522"/>
      <c r="BI5" s="522"/>
      <c r="BJ5" s="522"/>
      <c r="BK5" s="522"/>
      <c r="BL5" s="522"/>
      <c r="BM5" s="522"/>
      <c r="BN5" s="522"/>
      <c r="BO5" s="522"/>
      <c r="BP5" s="522"/>
      <c r="BQ5" s="513" t="s">
        <v>315</v>
      </c>
      <c r="BR5" s="514"/>
      <c r="BS5" s="514"/>
      <c r="BT5" s="514"/>
      <c r="BU5" s="514"/>
      <c r="BV5" s="514"/>
      <c r="BW5" s="514"/>
      <c r="BX5" s="514"/>
      <c r="BY5" s="514"/>
      <c r="BZ5" s="514"/>
      <c r="CA5" s="514"/>
      <c r="CB5" s="514"/>
      <c r="CC5" s="514"/>
      <c r="CD5" s="514"/>
      <c r="CE5" s="514"/>
      <c r="CF5" s="514"/>
      <c r="CG5" s="515"/>
      <c r="CH5" s="516" t="s">
        <v>316</v>
      </c>
      <c r="CI5" s="517"/>
      <c r="CJ5" s="517"/>
      <c r="CK5" s="517"/>
      <c r="CL5" s="518"/>
      <c r="CM5" s="516" t="s">
        <v>317</v>
      </c>
      <c r="CN5" s="517"/>
      <c r="CO5" s="517"/>
      <c r="CP5" s="517"/>
      <c r="CQ5" s="518"/>
      <c r="CR5" s="516" t="s">
        <v>318</v>
      </c>
      <c r="CS5" s="517"/>
      <c r="CT5" s="517"/>
      <c r="CU5" s="517"/>
      <c r="CV5" s="518"/>
      <c r="CW5" s="516" t="s">
        <v>319</v>
      </c>
      <c r="CX5" s="517"/>
      <c r="CY5" s="517"/>
      <c r="CZ5" s="517"/>
      <c r="DA5" s="518"/>
      <c r="DB5" s="516" t="s">
        <v>320</v>
      </c>
      <c r="DC5" s="517"/>
      <c r="DD5" s="517"/>
      <c r="DE5" s="517"/>
      <c r="DF5" s="518"/>
      <c r="DG5" s="523" t="s">
        <v>321</v>
      </c>
      <c r="DH5" s="524"/>
      <c r="DI5" s="524"/>
      <c r="DJ5" s="524"/>
      <c r="DK5" s="525"/>
      <c r="DL5" s="523" t="s">
        <v>322</v>
      </c>
      <c r="DM5" s="524"/>
      <c r="DN5" s="524"/>
      <c r="DO5" s="524"/>
      <c r="DP5" s="525"/>
      <c r="DQ5" s="516" t="s">
        <v>323</v>
      </c>
      <c r="DR5" s="517"/>
      <c r="DS5" s="517"/>
      <c r="DT5" s="517"/>
      <c r="DU5" s="518"/>
      <c r="DV5" s="516" t="s">
        <v>314</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324</v>
      </c>
      <c r="C7" s="539"/>
      <c r="D7" s="539"/>
      <c r="E7" s="539"/>
      <c r="F7" s="539"/>
      <c r="G7" s="539"/>
      <c r="H7" s="539"/>
      <c r="I7" s="539"/>
      <c r="J7" s="539"/>
      <c r="K7" s="539"/>
      <c r="L7" s="539"/>
      <c r="M7" s="539"/>
      <c r="N7" s="539"/>
      <c r="O7" s="539"/>
      <c r="P7" s="540"/>
      <c r="Q7" s="541">
        <v>3560</v>
      </c>
      <c r="R7" s="542"/>
      <c r="S7" s="542"/>
      <c r="T7" s="542"/>
      <c r="U7" s="542"/>
      <c r="V7" s="542">
        <v>3382</v>
      </c>
      <c r="W7" s="542"/>
      <c r="X7" s="542"/>
      <c r="Y7" s="542"/>
      <c r="Z7" s="542"/>
      <c r="AA7" s="542">
        <v>178</v>
      </c>
      <c r="AB7" s="542"/>
      <c r="AC7" s="542"/>
      <c r="AD7" s="542"/>
      <c r="AE7" s="543"/>
      <c r="AF7" s="544">
        <v>85</v>
      </c>
      <c r="AG7" s="545"/>
      <c r="AH7" s="545"/>
      <c r="AI7" s="545"/>
      <c r="AJ7" s="546"/>
      <c r="AK7" s="547">
        <v>0</v>
      </c>
      <c r="AL7" s="548"/>
      <c r="AM7" s="548"/>
      <c r="AN7" s="548"/>
      <c r="AO7" s="548"/>
      <c r="AP7" s="548">
        <v>3147</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t="s">
        <v>325</v>
      </c>
      <c r="BT7" s="554"/>
      <c r="BU7" s="554"/>
      <c r="BV7" s="554"/>
      <c r="BW7" s="554"/>
      <c r="BX7" s="554"/>
      <c r="BY7" s="554"/>
      <c r="BZ7" s="554"/>
      <c r="CA7" s="554"/>
      <c r="CB7" s="554"/>
      <c r="CC7" s="554"/>
      <c r="CD7" s="554"/>
      <c r="CE7" s="554"/>
      <c r="CF7" s="554"/>
      <c r="CG7" s="555"/>
      <c r="CH7" s="556">
        <v>-8</v>
      </c>
      <c r="CI7" s="557"/>
      <c r="CJ7" s="557"/>
      <c r="CK7" s="557"/>
      <c r="CL7" s="558"/>
      <c r="CM7" s="556">
        <v>29</v>
      </c>
      <c r="CN7" s="557"/>
      <c r="CO7" s="557"/>
      <c r="CP7" s="557"/>
      <c r="CQ7" s="558"/>
      <c r="CR7" s="556">
        <v>39</v>
      </c>
      <c r="CS7" s="557"/>
      <c r="CT7" s="557"/>
      <c r="CU7" s="557"/>
      <c r="CV7" s="558"/>
      <c r="CW7" s="556" t="s">
        <v>326</v>
      </c>
      <c r="CX7" s="557"/>
      <c r="CY7" s="557"/>
      <c r="CZ7" s="557"/>
      <c r="DA7" s="558"/>
      <c r="DB7" s="556" t="s">
        <v>326</v>
      </c>
      <c r="DC7" s="557"/>
      <c r="DD7" s="557"/>
      <c r="DE7" s="557"/>
      <c r="DF7" s="558"/>
      <c r="DG7" s="556" t="s">
        <v>326</v>
      </c>
      <c r="DH7" s="557"/>
      <c r="DI7" s="557"/>
      <c r="DJ7" s="557"/>
      <c r="DK7" s="558"/>
      <c r="DL7" s="556" t="s">
        <v>326</v>
      </c>
      <c r="DM7" s="557"/>
      <c r="DN7" s="557"/>
      <c r="DO7" s="557"/>
      <c r="DP7" s="558"/>
      <c r="DQ7" s="556" t="s">
        <v>326</v>
      </c>
      <c r="DR7" s="557"/>
      <c r="DS7" s="557"/>
      <c r="DT7" s="557"/>
      <c r="DU7" s="558"/>
      <c r="DV7" s="559"/>
      <c r="DW7" s="560"/>
      <c r="DX7" s="560"/>
      <c r="DY7" s="560"/>
      <c r="DZ7" s="561"/>
      <c r="EA7" s="511"/>
    </row>
    <row r="8" spans="1:131" s="512" customFormat="1" ht="26.25" customHeight="1" x14ac:dyDescent="0.15">
      <c r="A8" s="562">
        <v>2</v>
      </c>
      <c r="B8" s="563"/>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t="s">
        <v>327</v>
      </c>
      <c r="BT8" s="579"/>
      <c r="BU8" s="579"/>
      <c r="BV8" s="579"/>
      <c r="BW8" s="579"/>
      <c r="BX8" s="579"/>
      <c r="BY8" s="579"/>
      <c r="BZ8" s="579"/>
      <c r="CA8" s="579"/>
      <c r="CB8" s="579"/>
      <c r="CC8" s="579"/>
      <c r="CD8" s="579"/>
      <c r="CE8" s="579"/>
      <c r="CF8" s="579"/>
      <c r="CG8" s="580"/>
      <c r="CH8" s="581">
        <v>-38</v>
      </c>
      <c r="CI8" s="582"/>
      <c r="CJ8" s="582"/>
      <c r="CK8" s="582"/>
      <c r="CL8" s="583"/>
      <c r="CM8" s="581">
        <v>188</v>
      </c>
      <c r="CN8" s="582"/>
      <c r="CO8" s="582"/>
      <c r="CP8" s="582"/>
      <c r="CQ8" s="583"/>
      <c r="CR8" s="581">
        <v>2</v>
      </c>
      <c r="CS8" s="582"/>
      <c r="CT8" s="582"/>
      <c r="CU8" s="582"/>
      <c r="CV8" s="583"/>
      <c r="CW8" s="581">
        <v>4</v>
      </c>
      <c r="CX8" s="582"/>
      <c r="CY8" s="582"/>
      <c r="CZ8" s="582"/>
      <c r="DA8" s="583"/>
      <c r="DB8" s="581" t="s">
        <v>326</v>
      </c>
      <c r="DC8" s="582"/>
      <c r="DD8" s="582"/>
      <c r="DE8" s="582"/>
      <c r="DF8" s="583"/>
      <c r="DG8" s="581" t="s">
        <v>326</v>
      </c>
      <c r="DH8" s="582"/>
      <c r="DI8" s="582"/>
      <c r="DJ8" s="582"/>
      <c r="DK8" s="583"/>
      <c r="DL8" s="581" t="s">
        <v>326</v>
      </c>
      <c r="DM8" s="582"/>
      <c r="DN8" s="582"/>
      <c r="DO8" s="582"/>
      <c r="DP8" s="583"/>
      <c r="DQ8" s="581" t="s">
        <v>326</v>
      </c>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328</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329</v>
      </c>
      <c r="B23" s="597" t="s">
        <v>330</v>
      </c>
      <c r="C23" s="598"/>
      <c r="D23" s="598"/>
      <c r="E23" s="598"/>
      <c r="F23" s="598"/>
      <c r="G23" s="598"/>
      <c r="H23" s="598"/>
      <c r="I23" s="598"/>
      <c r="J23" s="598"/>
      <c r="K23" s="598"/>
      <c r="L23" s="598"/>
      <c r="M23" s="598"/>
      <c r="N23" s="598"/>
      <c r="O23" s="598"/>
      <c r="P23" s="599"/>
      <c r="Q23" s="600"/>
      <c r="R23" s="601"/>
      <c r="S23" s="601"/>
      <c r="T23" s="601"/>
      <c r="U23" s="601"/>
      <c r="V23" s="601"/>
      <c r="W23" s="601"/>
      <c r="X23" s="601"/>
      <c r="Y23" s="601"/>
      <c r="Z23" s="601"/>
      <c r="AA23" s="601"/>
      <c r="AB23" s="601"/>
      <c r="AC23" s="601"/>
      <c r="AD23" s="601"/>
      <c r="AE23" s="602"/>
      <c r="AF23" s="603">
        <v>85</v>
      </c>
      <c r="AG23" s="601"/>
      <c r="AH23" s="601"/>
      <c r="AI23" s="601"/>
      <c r="AJ23" s="604"/>
      <c r="AK23" s="605"/>
      <c r="AL23" s="606"/>
      <c r="AM23" s="606"/>
      <c r="AN23" s="606"/>
      <c r="AO23" s="606"/>
      <c r="AP23" s="601"/>
      <c r="AQ23" s="601"/>
      <c r="AR23" s="601"/>
      <c r="AS23" s="601"/>
      <c r="AT23" s="601"/>
      <c r="AU23" s="607"/>
      <c r="AV23" s="607"/>
      <c r="AW23" s="607"/>
      <c r="AX23" s="607"/>
      <c r="AY23" s="608"/>
      <c r="AZ23" s="609" t="s">
        <v>68</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331</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332</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307</v>
      </c>
      <c r="B26" s="514"/>
      <c r="C26" s="514"/>
      <c r="D26" s="514"/>
      <c r="E26" s="514"/>
      <c r="F26" s="514"/>
      <c r="G26" s="514"/>
      <c r="H26" s="514"/>
      <c r="I26" s="514"/>
      <c r="J26" s="514"/>
      <c r="K26" s="514"/>
      <c r="L26" s="514"/>
      <c r="M26" s="514"/>
      <c r="N26" s="514"/>
      <c r="O26" s="514"/>
      <c r="P26" s="515"/>
      <c r="Q26" s="516" t="s">
        <v>333</v>
      </c>
      <c r="R26" s="517"/>
      <c r="S26" s="517"/>
      <c r="T26" s="517"/>
      <c r="U26" s="518"/>
      <c r="V26" s="516" t="s">
        <v>334</v>
      </c>
      <c r="W26" s="517"/>
      <c r="X26" s="517"/>
      <c r="Y26" s="517"/>
      <c r="Z26" s="518"/>
      <c r="AA26" s="516" t="s">
        <v>335</v>
      </c>
      <c r="AB26" s="517"/>
      <c r="AC26" s="517"/>
      <c r="AD26" s="517"/>
      <c r="AE26" s="517"/>
      <c r="AF26" s="614" t="s">
        <v>336</v>
      </c>
      <c r="AG26" s="615"/>
      <c r="AH26" s="615"/>
      <c r="AI26" s="615"/>
      <c r="AJ26" s="616"/>
      <c r="AK26" s="517" t="s">
        <v>337</v>
      </c>
      <c r="AL26" s="517"/>
      <c r="AM26" s="517"/>
      <c r="AN26" s="517"/>
      <c r="AO26" s="518"/>
      <c r="AP26" s="516" t="s">
        <v>338</v>
      </c>
      <c r="AQ26" s="517"/>
      <c r="AR26" s="517"/>
      <c r="AS26" s="517"/>
      <c r="AT26" s="518"/>
      <c r="AU26" s="516" t="s">
        <v>339</v>
      </c>
      <c r="AV26" s="517"/>
      <c r="AW26" s="517"/>
      <c r="AX26" s="517"/>
      <c r="AY26" s="518"/>
      <c r="AZ26" s="516" t="s">
        <v>340</v>
      </c>
      <c r="BA26" s="517"/>
      <c r="BB26" s="517"/>
      <c r="BC26" s="517"/>
      <c r="BD26" s="518"/>
      <c r="BE26" s="516" t="s">
        <v>314</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341</v>
      </c>
      <c r="C28" s="539"/>
      <c r="D28" s="539"/>
      <c r="E28" s="539"/>
      <c r="F28" s="539"/>
      <c r="G28" s="539"/>
      <c r="H28" s="539"/>
      <c r="I28" s="539"/>
      <c r="J28" s="539"/>
      <c r="K28" s="539"/>
      <c r="L28" s="539"/>
      <c r="M28" s="539"/>
      <c r="N28" s="539"/>
      <c r="O28" s="539"/>
      <c r="P28" s="540"/>
      <c r="Q28" s="621">
        <v>621</v>
      </c>
      <c r="R28" s="622"/>
      <c r="S28" s="622"/>
      <c r="T28" s="622"/>
      <c r="U28" s="622"/>
      <c r="V28" s="622">
        <v>595</v>
      </c>
      <c r="W28" s="622"/>
      <c r="X28" s="622"/>
      <c r="Y28" s="622"/>
      <c r="Z28" s="622"/>
      <c r="AA28" s="622"/>
      <c r="AB28" s="622"/>
      <c r="AC28" s="622"/>
      <c r="AD28" s="622"/>
      <c r="AE28" s="623"/>
      <c r="AF28" s="624">
        <v>26</v>
      </c>
      <c r="AG28" s="622"/>
      <c r="AH28" s="622"/>
      <c r="AI28" s="622"/>
      <c r="AJ28" s="625"/>
      <c r="AK28" s="626">
        <v>51</v>
      </c>
      <c r="AL28" s="627"/>
      <c r="AM28" s="627"/>
      <c r="AN28" s="627"/>
      <c r="AO28" s="627"/>
      <c r="AP28" s="627" t="s">
        <v>326</v>
      </c>
      <c r="AQ28" s="627"/>
      <c r="AR28" s="627"/>
      <c r="AS28" s="627"/>
      <c r="AT28" s="627"/>
      <c r="AU28" s="627" t="s">
        <v>326</v>
      </c>
      <c r="AV28" s="627"/>
      <c r="AW28" s="627"/>
      <c r="AX28" s="627"/>
      <c r="AY28" s="627"/>
      <c r="AZ28" s="628" t="s">
        <v>326</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342</v>
      </c>
      <c r="C29" s="564"/>
      <c r="D29" s="564"/>
      <c r="E29" s="564"/>
      <c r="F29" s="564"/>
      <c r="G29" s="564"/>
      <c r="H29" s="564"/>
      <c r="I29" s="564"/>
      <c r="J29" s="564"/>
      <c r="K29" s="564"/>
      <c r="L29" s="564"/>
      <c r="M29" s="564"/>
      <c r="N29" s="564"/>
      <c r="O29" s="564"/>
      <c r="P29" s="565"/>
      <c r="Q29" s="566">
        <v>700</v>
      </c>
      <c r="R29" s="567"/>
      <c r="S29" s="567"/>
      <c r="T29" s="567"/>
      <c r="U29" s="567"/>
      <c r="V29" s="567">
        <v>633</v>
      </c>
      <c r="W29" s="567"/>
      <c r="X29" s="567"/>
      <c r="Y29" s="567"/>
      <c r="Z29" s="567"/>
      <c r="AA29" s="567"/>
      <c r="AB29" s="567"/>
      <c r="AC29" s="567"/>
      <c r="AD29" s="567"/>
      <c r="AE29" s="568"/>
      <c r="AF29" s="569">
        <v>67</v>
      </c>
      <c r="AG29" s="570"/>
      <c r="AH29" s="570"/>
      <c r="AI29" s="570"/>
      <c r="AJ29" s="571"/>
      <c r="AK29" s="631">
        <v>98</v>
      </c>
      <c r="AL29" s="632"/>
      <c r="AM29" s="632"/>
      <c r="AN29" s="632"/>
      <c r="AO29" s="632"/>
      <c r="AP29" s="632" t="s">
        <v>343</v>
      </c>
      <c r="AQ29" s="632"/>
      <c r="AR29" s="632"/>
      <c r="AS29" s="632"/>
      <c r="AT29" s="632"/>
      <c r="AU29" s="632" t="s">
        <v>326</v>
      </c>
      <c r="AV29" s="632"/>
      <c r="AW29" s="632"/>
      <c r="AX29" s="632"/>
      <c r="AY29" s="632"/>
      <c r="AZ29" s="633" t="s">
        <v>344</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345</v>
      </c>
      <c r="C30" s="564"/>
      <c r="D30" s="564"/>
      <c r="E30" s="564"/>
      <c r="F30" s="564"/>
      <c r="G30" s="564"/>
      <c r="H30" s="564"/>
      <c r="I30" s="564"/>
      <c r="J30" s="564"/>
      <c r="K30" s="564"/>
      <c r="L30" s="564"/>
      <c r="M30" s="564"/>
      <c r="N30" s="564"/>
      <c r="O30" s="564"/>
      <c r="P30" s="565"/>
      <c r="Q30" s="566">
        <v>60</v>
      </c>
      <c r="R30" s="567"/>
      <c r="S30" s="567"/>
      <c r="T30" s="567"/>
      <c r="U30" s="567"/>
      <c r="V30" s="567">
        <v>59</v>
      </c>
      <c r="W30" s="567"/>
      <c r="X30" s="567"/>
      <c r="Y30" s="567"/>
      <c r="Z30" s="567"/>
      <c r="AA30" s="567"/>
      <c r="AB30" s="567"/>
      <c r="AC30" s="567"/>
      <c r="AD30" s="567"/>
      <c r="AE30" s="568"/>
      <c r="AF30" s="569">
        <v>1</v>
      </c>
      <c r="AG30" s="570"/>
      <c r="AH30" s="570"/>
      <c r="AI30" s="570"/>
      <c r="AJ30" s="571"/>
      <c r="AK30" s="631">
        <v>101</v>
      </c>
      <c r="AL30" s="632"/>
      <c r="AM30" s="632"/>
      <c r="AN30" s="632"/>
      <c r="AO30" s="632"/>
      <c r="AP30" s="632" t="s">
        <v>326</v>
      </c>
      <c r="AQ30" s="632"/>
      <c r="AR30" s="632"/>
      <c r="AS30" s="632"/>
      <c r="AT30" s="632"/>
      <c r="AU30" s="632" t="s">
        <v>326</v>
      </c>
      <c r="AV30" s="632"/>
      <c r="AW30" s="632"/>
      <c r="AX30" s="632"/>
      <c r="AY30" s="632"/>
      <c r="AZ30" s="633" t="s">
        <v>343</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346</v>
      </c>
      <c r="C31" s="564"/>
      <c r="D31" s="564"/>
      <c r="E31" s="564"/>
      <c r="F31" s="564"/>
      <c r="G31" s="564"/>
      <c r="H31" s="564"/>
      <c r="I31" s="564"/>
      <c r="J31" s="564"/>
      <c r="K31" s="564"/>
      <c r="L31" s="564"/>
      <c r="M31" s="564"/>
      <c r="N31" s="564"/>
      <c r="O31" s="564"/>
      <c r="P31" s="565"/>
      <c r="Q31" s="566">
        <v>95</v>
      </c>
      <c r="R31" s="567"/>
      <c r="S31" s="567"/>
      <c r="T31" s="567"/>
      <c r="U31" s="567"/>
      <c r="V31" s="567">
        <v>90</v>
      </c>
      <c r="W31" s="567"/>
      <c r="X31" s="567"/>
      <c r="Y31" s="567"/>
      <c r="Z31" s="567"/>
      <c r="AA31" s="567"/>
      <c r="AB31" s="567"/>
      <c r="AC31" s="567"/>
      <c r="AD31" s="567"/>
      <c r="AE31" s="568"/>
      <c r="AF31" s="569">
        <v>5</v>
      </c>
      <c r="AG31" s="570"/>
      <c r="AH31" s="570"/>
      <c r="AI31" s="570"/>
      <c r="AJ31" s="571"/>
      <c r="AK31" s="631">
        <v>39</v>
      </c>
      <c r="AL31" s="632"/>
      <c r="AM31" s="632"/>
      <c r="AN31" s="632"/>
      <c r="AO31" s="632"/>
      <c r="AP31" s="632">
        <v>545</v>
      </c>
      <c r="AQ31" s="632"/>
      <c r="AR31" s="632"/>
      <c r="AS31" s="632"/>
      <c r="AT31" s="632"/>
      <c r="AU31" s="632">
        <v>273</v>
      </c>
      <c r="AV31" s="632"/>
      <c r="AW31" s="632"/>
      <c r="AX31" s="632"/>
      <c r="AY31" s="632"/>
      <c r="AZ31" s="633" t="s">
        <v>326</v>
      </c>
      <c r="BA31" s="633"/>
      <c r="BB31" s="633"/>
      <c r="BC31" s="633"/>
      <c r="BD31" s="633"/>
      <c r="BE31" s="634" t="s">
        <v>347</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348</v>
      </c>
      <c r="C32" s="564"/>
      <c r="D32" s="564"/>
      <c r="E32" s="564"/>
      <c r="F32" s="564"/>
      <c r="G32" s="564"/>
      <c r="H32" s="564"/>
      <c r="I32" s="564"/>
      <c r="J32" s="564"/>
      <c r="K32" s="564"/>
      <c r="L32" s="564"/>
      <c r="M32" s="564"/>
      <c r="N32" s="564"/>
      <c r="O32" s="564"/>
      <c r="P32" s="565"/>
      <c r="Q32" s="566">
        <v>220</v>
      </c>
      <c r="R32" s="567"/>
      <c r="S32" s="567"/>
      <c r="T32" s="567"/>
      <c r="U32" s="567"/>
      <c r="V32" s="567">
        <v>215</v>
      </c>
      <c r="W32" s="567"/>
      <c r="X32" s="567"/>
      <c r="Y32" s="567"/>
      <c r="Z32" s="567"/>
      <c r="AA32" s="567"/>
      <c r="AB32" s="567"/>
      <c r="AC32" s="567"/>
      <c r="AD32" s="567"/>
      <c r="AE32" s="568"/>
      <c r="AF32" s="569">
        <v>5</v>
      </c>
      <c r="AG32" s="570"/>
      <c r="AH32" s="570"/>
      <c r="AI32" s="570"/>
      <c r="AJ32" s="571"/>
      <c r="AK32" s="631">
        <v>169</v>
      </c>
      <c r="AL32" s="632"/>
      <c r="AM32" s="632"/>
      <c r="AN32" s="632"/>
      <c r="AO32" s="632"/>
      <c r="AP32" s="632">
        <v>999</v>
      </c>
      <c r="AQ32" s="632"/>
      <c r="AR32" s="632"/>
      <c r="AS32" s="632"/>
      <c r="AT32" s="632"/>
      <c r="AU32" s="632">
        <v>996</v>
      </c>
      <c r="AV32" s="632"/>
      <c r="AW32" s="632"/>
      <c r="AX32" s="632"/>
      <c r="AY32" s="632"/>
      <c r="AZ32" s="633" t="s">
        <v>343</v>
      </c>
      <c r="BA32" s="633"/>
      <c r="BB32" s="633"/>
      <c r="BC32" s="633"/>
      <c r="BD32" s="633"/>
      <c r="BE32" s="634" t="s">
        <v>349</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c r="C33" s="564"/>
      <c r="D33" s="564"/>
      <c r="E33" s="564"/>
      <c r="F33" s="564"/>
      <c r="G33" s="564"/>
      <c r="H33" s="564"/>
      <c r="I33" s="564"/>
      <c r="J33" s="564"/>
      <c r="K33" s="564"/>
      <c r="L33" s="564"/>
      <c r="M33" s="564"/>
      <c r="N33" s="564"/>
      <c r="O33" s="564"/>
      <c r="P33" s="565"/>
      <c r="Q33" s="566"/>
      <c r="R33" s="567"/>
      <c r="S33" s="567"/>
      <c r="T33" s="567"/>
      <c r="U33" s="567"/>
      <c r="V33" s="567"/>
      <c r="W33" s="567"/>
      <c r="X33" s="567"/>
      <c r="Y33" s="567"/>
      <c r="Z33" s="567"/>
      <c r="AA33" s="567"/>
      <c r="AB33" s="567"/>
      <c r="AC33" s="567"/>
      <c r="AD33" s="567"/>
      <c r="AE33" s="568"/>
      <c r="AF33" s="569"/>
      <c r="AG33" s="570"/>
      <c r="AH33" s="570"/>
      <c r="AI33" s="570"/>
      <c r="AJ33" s="571"/>
      <c r="AK33" s="631"/>
      <c r="AL33" s="632"/>
      <c r="AM33" s="632"/>
      <c r="AN33" s="632"/>
      <c r="AO33" s="632"/>
      <c r="AP33" s="632"/>
      <c r="AQ33" s="632"/>
      <c r="AR33" s="632"/>
      <c r="AS33" s="632"/>
      <c r="AT33" s="632"/>
      <c r="AU33" s="632"/>
      <c r="AV33" s="632"/>
      <c r="AW33" s="632"/>
      <c r="AX33" s="632"/>
      <c r="AY33" s="632"/>
      <c r="AZ33" s="633"/>
      <c r="BA33" s="633"/>
      <c r="BB33" s="633"/>
      <c r="BC33" s="633"/>
      <c r="BD33" s="633"/>
      <c r="BE33" s="634"/>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c r="C34" s="564"/>
      <c r="D34" s="564"/>
      <c r="E34" s="564"/>
      <c r="F34" s="564"/>
      <c r="G34" s="564"/>
      <c r="H34" s="564"/>
      <c r="I34" s="564"/>
      <c r="J34" s="564"/>
      <c r="K34" s="564"/>
      <c r="L34" s="564"/>
      <c r="M34" s="564"/>
      <c r="N34" s="564"/>
      <c r="O34" s="564"/>
      <c r="P34" s="565"/>
      <c r="Q34" s="566"/>
      <c r="R34" s="567"/>
      <c r="S34" s="567"/>
      <c r="T34" s="567"/>
      <c r="U34" s="567"/>
      <c r="V34" s="567"/>
      <c r="W34" s="567"/>
      <c r="X34" s="567"/>
      <c r="Y34" s="567"/>
      <c r="Z34" s="567"/>
      <c r="AA34" s="567"/>
      <c r="AB34" s="567"/>
      <c r="AC34" s="567"/>
      <c r="AD34" s="567"/>
      <c r="AE34" s="568"/>
      <c r="AF34" s="569"/>
      <c r="AG34" s="570"/>
      <c r="AH34" s="570"/>
      <c r="AI34" s="570"/>
      <c r="AJ34" s="571"/>
      <c r="AK34" s="631"/>
      <c r="AL34" s="632"/>
      <c r="AM34" s="632"/>
      <c r="AN34" s="632"/>
      <c r="AO34" s="632"/>
      <c r="AP34" s="632"/>
      <c r="AQ34" s="632"/>
      <c r="AR34" s="632"/>
      <c r="AS34" s="632"/>
      <c r="AT34" s="632"/>
      <c r="AU34" s="632"/>
      <c r="AV34" s="632"/>
      <c r="AW34" s="632"/>
      <c r="AX34" s="632"/>
      <c r="AY34" s="632"/>
      <c r="AZ34" s="633"/>
      <c r="BA34" s="633"/>
      <c r="BB34" s="633"/>
      <c r="BC34" s="633"/>
      <c r="BD34" s="633"/>
      <c r="BE34" s="634"/>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350</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329</v>
      </c>
      <c r="B63" s="597" t="s">
        <v>351</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104</v>
      </c>
      <c r="AG63" s="646"/>
      <c r="AH63" s="646"/>
      <c r="AI63" s="646"/>
      <c r="AJ63" s="647"/>
      <c r="AK63" s="648"/>
      <c r="AL63" s="643"/>
      <c r="AM63" s="643"/>
      <c r="AN63" s="643"/>
      <c r="AO63" s="643"/>
      <c r="AP63" s="646"/>
      <c r="AQ63" s="646"/>
      <c r="AR63" s="646"/>
      <c r="AS63" s="646"/>
      <c r="AT63" s="646"/>
      <c r="AU63" s="646"/>
      <c r="AV63" s="646"/>
      <c r="AW63" s="646"/>
      <c r="AX63" s="646"/>
      <c r="AY63" s="646"/>
      <c r="AZ63" s="649"/>
      <c r="BA63" s="649"/>
      <c r="BB63" s="649"/>
      <c r="BC63" s="649"/>
      <c r="BD63" s="649"/>
      <c r="BE63" s="650"/>
      <c r="BF63" s="650"/>
      <c r="BG63" s="650"/>
      <c r="BH63" s="650"/>
      <c r="BI63" s="651"/>
      <c r="BJ63" s="652" t="s">
        <v>68</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352</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353</v>
      </c>
      <c r="B66" s="514"/>
      <c r="C66" s="514"/>
      <c r="D66" s="514"/>
      <c r="E66" s="514"/>
      <c r="F66" s="514"/>
      <c r="G66" s="514"/>
      <c r="H66" s="514"/>
      <c r="I66" s="514"/>
      <c r="J66" s="514"/>
      <c r="K66" s="514"/>
      <c r="L66" s="514"/>
      <c r="M66" s="514"/>
      <c r="N66" s="514"/>
      <c r="O66" s="514"/>
      <c r="P66" s="515"/>
      <c r="Q66" s="516" t="s">
        <v>333</v>
      </c>
      <c r="R66" s="517"/>
      <c r="S66" s="517"/>
      <c r="T66" s="517"/>
      <c r="U66" s="518"/>
      <c r="V66" s="516" t="s">
        <v>354</v>
      </c>
      <c r="W66" s="517"/>
      <c r="X66" s="517"/>
      <c r="Y66" s="517"/>
      <c r="Z66" s="518"/>
      <c r="AA66" s="516" t="s">
        <v>335</v>
      </c>
      <c r="AB66" s="517"/>
      <c r="AC66" s="517"/>
      <c r="AD66" s="517"/>
      <c r="AE66" s="518"/>
      <c r="AF66" s="655" t="s">
        <v>336</v>
      </c>
      <c r="AG66" s="615"/>
      <c r="AH66" s="615"/>
      <c r="AI66" s="615"/>
      <c r="AJ66" s="656"/>
      <c r="AK66" s="516" t="s">
        <v>337</v>
      </c>
      <c r="AL66" s="514"/>
      <c r="AM66" s="514"/>
      <c r="AN66" s="514"/>
      <c r="AO66" s="515"/>
      <c r="AP66" s="516" t="s">
        <v>338</v>
      </c>
      <c r="AQ66" s="517"/>
      <c r="AR66" s="517"/>
      <c r="AS66" s="517"/>
      <c r="AT66" s="518"/>
      <c r="AU66" s="516" t="s">
        <v>355</v>
      </c>
      <c r="AV66" s="517"/>
      <c r="AW66" s="517"/>
      <c r="AX66" s="517"/>
      <c r="AY66" s="518"/>
      <c r="AZ66" s="516" t="s">
        <v>314</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356</v>
      </c>
      <c r="C68" s="671"/>
      <c r="D68" s="671"/>
      <c r="E68" s="671"/>
      <c r="F68" s="671"/>
      <c r="G68" s="671"/>
      <c r="H68" s="671"/>
      <c r="I68" s="671"/>
      <c r="J68" s="671"/>
      <c r="K68" s="671"/>
      <c r="L68" s="671"/>
      <c r="M68" s="671"/>
      <c r="N68" s="671"/>
      <c r="O68" s="671"/>
      <c r="P68" s="672"/>
      <c r="Q68" s="673">
        <v>8889</v>
      </c>
      <c r="R68" s="674"/>
      <c r="S68" s="674"/>
      <c r="T68" s="674"/>
      <c r="U68" s="674"/>
      <c r="V68" s="674">
        <v>7475</v>
      </c>
      <c r="W68" s="674"/>
      <c r="X68" s="674"/>
      <c r="Y68" s="674"/>
      <c r="Z68" s="674"/>
      <c r="AA68" s="674">
        <v>1414</v>
      </c>
      <c r="AB68" s="674"/>
      <c r="AC68" s="674"/>
      <c r="AD68" s="674"/>
      <c r="AE68" s="674"/>
      <c r="AF68" s="674">
        <v>1414</v>
      </c>
      <c r="AG68" s="674"/>
      <c r="AH68" s="674"/>
      <c r="AI68" s="674"/>
      <c r="AJ68" s="674"/>
      <c r="AK68" s="674">
        <v>523</v>
      </c>
      <c r="AL68" s="674"/>
      <c r="AM68" s="674"/>
      <c r="AN68" s="674"/>
      <c r="AO68" s="674"/>
      <c r="AP68" s="674" t="s">
        <v>326</v>
      </c>
      <c r="AQ68" s="674"/>
      <c r="AR68" s="674"/>
      <c r="AS68" s="674"/>
      <c r="AT68" s="674"/>
      <c r="AU68" s="674"/>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357</v>
      </c>
      <c r="C69" s="678"/>
      <c r="D69" s="678"/>
      <c r="E69" s="678"/>
      <c r="F69" s="678"/>
      <c r="G69" s="678"/>
      <c r="H69" s="678"/>
      <c r="I69" s="678"/>
      <c r="J69" s="678"/>
      <c r="K69" s="678"/>
      <c r="L69" s="678"/>
      <c r="M69" s="678"/>
      <c r="N69" s="678"/>
      <c r="O69" s="678"/>
      <c r="P69" s="679"/>
      <c r="Q69" s="680">
        <v>1199</v>
      </c>
      <c r="R69" s="632"/>
      <c r="S69" s="632"/>
      <c r="T69" s="632"/>
      <c r="U69" s="632"/>
      <c r="V69" s="632">
        <v>1192</v>
      </c>
      <c r="W69" s="632"/>
      <c r="X69" s="632"/>
      <c r="Y69" s="632"/>
      <c r="Z69" s="632"/>
      <c r="AA69" s="632">
        <v>7</v>
      </c>
      <c r="AB69" s="632"/>
      <c r="AC69" s="632"/>
      <c r="AD69" s="632"/>
      <c r="AE69" s="632"/>
      <c r="AF69" s="632">
        <v>7</v>
      </c>
      <c r="AG69" s="632"/>
      <c r="AH69" s="632"/>
      <c r="AI69" s="632"/>
      <c r="AJ69" s="632"/>
      <c r="AK69" s="632" t="s">
        <v>343</v>
      </c>
      <c r="AL69" s="632"/>
      <c r="AM69" s="632"/>
      <c r="AN69" s="632"/>
      <c r="AO69" s="632"/>
      <c r="AP69" s="632">
        <v>813</v>
      </c>
      <c r="AQ69" s="632"/>
      <c r="AR69" s="632"/>
      <c r="AS69" s="632"/>
      <c r="AT69" s="632"/>
      <c r="AU69" s="632"/>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358</v>
      </c>
      <c r="C70" s="678"/>
      <c r="D70" s="678"/>
      <c r="E70" s="678"/>
      <c r="F70" s="678"/>
      <c r="G70" s="678"/>
      <c r="H70" s="678"/>
      <c r="I70" s="678"/>
      <c r="J70" s="678"/>
      <c r="K70" s="678"/>
      <c r="L70" s="678"/>
      <c r="M70" s="678"/>
      <c r="N70" s="678"/>
      <c r="O70" s="678"/>
      <c r="P70" s="679"/>
      <c r="Q70" s="680">
        <v>1824</v>
      </c>
      <c r="R70" s="632"/>
      <c r="S70" s="632"/>
      <c r="T70" s="632"/>
      <c r="U70" s="632"/>
      <c r="V70" s="632">
        <v>1634</v>
      </c>
      <c r="W70" s="632"/>
      <c r="X70" s="632"/>
      <c r="Y70" s="632"/>
      <c r="Z70" s="632"/>
      <c r="AA70" s="632">
        <v>190</v>
      </c>
      <c r="AB70" s="632"/>
      <c r="AC70" s="632"/>
      <c r="AD70" s="632"/>
      <c r="AE70" s="632"/>
      <c r="AF70" s="632">
        <v>190</v>
      </c>
      <c r="AG70" s="632"/>
      <c r="AH70" s="632"/>
      <c r="AI70" s="632"/>
      <c r="AJ70" s="632"/>
      <c r="AK70" s="632" t="s">
        <v>326</v>
      </c>
      <c r="AL70" s="632"/>
      <c r="AM70" s="632"/>
      <c r="AN70" s="632"/>
      <c r="AO70" s="632"/>
      <c r="AP70" s="632">
        <v>665</v>
      </c>
      <c r="AQ70" s="632"/>
      <c r="AR70" s="632"/>
      <c r="AS70" s="632"/>
      <c r="AT70" s="632"/>
      <c r="AU70" s="632"/>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359</v>
      </c>
      <c r="C71" s="678"/>
      <c r="D71" s="678"/>
      <c r="E71" s="678"/>
      <c r="F71" s="678"/>
      <c r="G71" s="678"/>
      <c r="H71" s="678"/>
      <c r="I71" s="678"/>
      <c r="J71" s="678"/>
      <c r="K71" s="678"/>
      <c r="L71" s="678"/>
      <c r="M71" s="678"/>
      <c r="N71" s="678"/>
      <c r="O71" s="678"/>
      <c r="P71" s="679"/>
      <c r="Q71" s="680">
        <v>39</v>
      </c>
      <c r="R71" s="632"/>
      <c r="S71" s="632"/>
      <c r="T71" s="632"/>
      <c r="U71" s="632"/>
      <c r="V71" s="632">
        <v>37</v>
      </c>
      <c r="W71" s="632"/>
      <c r="X71" s="632"/>
      <c r="Y71" s="632"/>
      <c r="Z71" s="632"/>
      <c r="AA71" s="632">
        <v>2</v>
      </c>
      <c r="AB71" s="632"/>
      <c r="AC71" s="632"/>
      <c r="AD71" s="632"/>
      <c r="AE71" s="632"/>
      <c r="AF71" s="632">
        <v>2</v>
      </c>
      <c r="AG71" s="632"/>
      <c r="AH71" s="632"/>
      <c r="AI71" s="632"/>
      <c r="AJ71" s="632"/>
      <c r="AK71" s="632">
        <v>38</v>
      </c>
      <c r="AL71" s="632"/>
      <c r="AM71" s="632"/>
      <c r="AN71" s="632"/>
      <c r="AO71" s="632"/>
      <c r="AP71" s="632" t="s">
        <v>343</v>
      </c>
      <c r="AQ71" s="632"/>
      <c r="AR71" s="632"/>
      <c r="AS71" s="632"/>
      <c r="AT71" s="632"/>
      <c r="AU71" s="632"/>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t="s">
        <v>360</v>
      </c>
      <c r="C72" s="678"/>
      <c r="D72" s="678"/>
      <c r="E72" s="678"/>
      <c r="F72" s="678"/>
      <c r="G72" s="678"/>
      <c r="H72" s="678"/>
      <c r="I72" s="678"/>
      <c r="J72" s="678"/>
      <c r="K72" s="678"/>
      <c r="L72" s="678"/>
      <c r="M72" s="678"/>
      <c r="N72" s="678"/>
      <c r="O72" s="678"/>
      <c r="P72" s="679"/>
      <c r="Q72" s="680">
        <v>396</v>
      </c>
      <c r="R72" s="632"/>
      <c r="S72" s="632"/>
      <c r="T72" s="632"/>
      <c r="U72" s="632"/>
      <c r="V72" s="632">
        <v>367</v>
      </c>
      <c r="W72" s="632"/>
      <c r="X72" s="632"/>
      <c r="Y72" s="632"/>
      <c r="Z72" s="632"/>
      <c r="AA72" s="632">
        <v>29</v>
      </c>
      <c r="AB72" s="632"/>
      <c r="AC72" s="632"/>
      <c r="AD72" s="632"/>
      <c r="AE72" s="632"/>
      <c r="AF72" s="632">
        <v>18</v>
      </c>
      <c r="AG72" s="632"/>
      <c r="AH72" s="632"/>
      <c r="AI72" s="632"/>
      <c r="AJ72" s="632"/>
      <c r="AK72" s="632">
        <v>18</v>
      </c>
      <c r="AL72" s="632"/>
      <c r="AM72" s="632"/>
      <c r="AN72" s="632"/>
      <c r="AO72" s="632"/>
      <c r="AP72" s="632" t="s">
        <v>326</v>
      </c>
      <c r="AQ72" s="632"/>
      <c r="AR72" s="632"/>
      <c r="AS72" s="632"/>
      <c r="AT72" s="632"/>
      <c r="AU72" s="632"/>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t="s">
        <v>361</v>
      </c>
      <c r="C73" s="678"/>
      <c r="D73" s="678"/>
      <c r="E73" s="678"/>
      <c r="F73" s="678"/>
      <c r="G73" s="678"/>
      <c r="H73" s="678"/>
      <c r="I73" s="678"/>
      <c r="J73" s="678"/>
      <c r="K73" s="678"/>
      <c r="L73" s="678"/>
      <c r="M73" s="678"/>
      <c r="N73" s="678"/>
      <c r="O73" s="678"/>
      <c r="P73" s="679"/>
      <c r="Q73" s="680">
        <v>300</v>
      </c>
      <c r="R73" s="632"/>
      <c r="S73" s="632"/>
      <c r="T73" s="632"/>
      <c r="U73" s="632"/>
      <c r="V73" s="632">
        <v>254</v>
      </c>
      <c r="W73" s="632"/>
      <c r="X73" s="632"/>
      <c r="Y73" s="632"/>
      <c r="Z73" s="632"/>
      <c r="AA73" s="632">
        <v>46</v>
      </c>
      <c r="AB73" s="632"/>
      <c r="AC73" s="632"/>
      <c r="AD73" s="632"/>
      <c r="AE73" s="632"/>
      <c r="AF73" s="632">
        <v>46</v>
      </c>
      <c r="AG73" s="632"/>
      <c r="AH73" s="632"/>
      <c r="AI73" s="632"/>
      <c r="AJ73" s="632"/>
      <c r="AK73" s="632" t="s">
        <v>344</v>
      </c>
      <c r="AL73" s="632"/>
      <c r="AM73" s="632"/>
      <c r="AN73" s="632"/>
      <c r="AO73" s="632"/>
      <c r="AP73" s="632" t="s">
        <v>343</v>
      </c>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t="s">
        <v>362</v>
      </c>
      <c r="C74" s="678"/>
      <c r="D74" s="678"/>
      <c r="E74" s="678"/>
      <c r="F74" s="678"/>
      <c r="G74" s="678"/>
      <c r="H74" s="678"/>
      <c r="I74" s="678"/>
      <c r="J74" s="678"/>
      <c r="K74" s="678"/>
      <c r="L74" s="678"/>
      <c r="M74" s="678"/>
      <c r="N74" s="678"/>
      <c r="O74" s="678"/>
      <c r="P74" s="679"/>
      <c r="Q74" s="680">
        <v>290311</v>
      </c>
      <c r="R74" s="632"/>
      <c r="S74" s="632"/>
      <c r="T74" s="632"/>
      <c r="U74" s="632"/>
      <c r="V74" s="632">
        <v>279470</v>
      </c>
      <c r="W74" s="632"/>
      <c r="X74" s="632"/>
      <c r="Y74" s="632"/>
      <c r="Z74" s="632"/>
      <c r="AA74" s="632">
        <v>10841</v>
      </c>
      <c r="AB74" s="632"/>
      <c r="AC74" s="632"/>
      <c r="AD74" s="632"/>
      <c r="AE74" s="632"/>
      <c r="AF74" s="632">
        <v>10841</v>
      </c>
      <c r="AG74" s="632"/>
      <c r="AH74" s="632"/>
      <c r="AI74" s="632"/>
      <c r="AJ74" s="632"/>
      <c r="AK74" s="632" t="s">
        <v>326</v>
      </c>
      <c r="AL74" s="632"/>
      <c r="AM74" s="632"/>
      <c r="AN74" s="632"/>
      <c r="AO74" s="632"/>
      <c r="AP74" s="632" t="s">
        <v>343</v>
      </c>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329</v>
      </c>
      <c r="B88" s="597" t="s">
        <v>363</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c r="AG88" s="646"/>
      <c r="AH88" s="646"/>
      <c r="AI88" s="646"/>
      <c r="AJ88" s="646"/>
      <c r="AK88" s="643"/>
      <c r="AL88" s="643"/>
      <c r="AM88" s="643"/>
      <c r="AN88" s="643"/>
      <c r="AO88" s="643"/>
      <c r="AP88" s="646"/>
      <c r="AQ88" s="646"/>
      <c r="AR88" s="646"/>
      <c r="AS88" s="646"/>
      <c r="AT88" s="646"/>
      <c r="AU88" s="646"/>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329</v>
      </c>
      <c r="BR102" s="597" t="s">
        <v>364</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c r="CS102" s="653"/>
      <c r="CT102" s="653"/>
      <c r="CU102" s="653"/>
      <c r="CV102" s="703"/>
      <c r="CW102" s="702"/>
      <c r="CX102" s="653"/>
      <c r="CY102" s="653"/>
      <c r="CZ102" s="653"/>
      <c r="DA102" s="703"/>
      <c r="DB102" s="702"/>
      <c r="DC102" s="653"/>
      <c r="DD102" s="653"/>
      <c r="DE102" s="653"/>
      <c r="DF102" s="703"/>
      <c r="DG102" s="702"/>
      <c r="DH102" s="653"/>
      <c r="DI102" s="653"/>
      <c r="DJ102" s="653"/>
      <c r="DK102" s="703"/>
      <c r="DL102" s="702"/>
      <c r="DM102" s="653"/>
      <c r="DN102" s="653"/>
      <c r="DO102" s="653"/>
      <c r="DP102" s="703"/>
      <c r="DQ102" s="702"/>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365</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366</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367</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368</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369</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370</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371</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372</v>
      </c>
      <c r="AB109" s="716"/>
      <c r="AC109" s="716"/>
      <c r="AD109" s="716"/>
      <c r="AE109" s="717"/>
      <c r="AF109" s="718" t="s">
        <v>245</v>
      </c>
      <c r="AG109" s="716"/>
      <c r="AH109" s="716"/>
      <c r="AI109" s="716"/>
      <c r="AJ109" s="717"/>
      <c r="AK109" s="718" t="s">
        <v>244</v>
      </c>
      <c r="AL109" s="716"/>
      <c r="AM109" s="716"/>
      <c r="AN109" s="716"/>
      <c r="AO109" s="717"/>
      <c r="AP109" s="718" t="s">
        <v>373</v>
      </c>
      <c r="AQ109" s="716"/>
      <c r="AR109" s="716"/>
      <c r="AS109" s="716"/>
      <c r="AT109" s="719"/>
      <c r="AU109" s="715" t="s">
        <v>371</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372</v>
      </c>
      <c r="BR109" s="716"/>
      <c r="BS109" s="716"/>
      <c r="BT109" s="716"/>
      <c r="BU109" s="717"/>
      <c r="BV109" s="718" t="s">
        <v>245</v>
      </c>
      <c r="BW109" s="716"/>
      <c r="BX109" s="716"/>
      <c r="BY109" s="716"/>
      <c r="BZ109" s="717"/>
      <c r="CA109" s="718" t="s">
        <v>244</v>
      </c>
      <c r="CB109" s="716"/>
      <c r="CC109" s="716"/>
      <c r="CD109" s="716"/>
      <c r="CE109" s="717"/>
      <c r="CF109" s="720" t="s">
        <v>373</v>
      </c>
      <c r="CG109" s="720"/>
      <c r="CH109" s="720"/>
      <c r="CI109" s="720"/>
      <c r="CJ109" s="720"/>
      <c r="CK109" s="718" t="s">
        <v>374</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372</v>
      </c>
      <c r="DH109" s="716"/>
      <c r="DI109" s="716"/>
      <c r="DJ109" s="716"/>
      <c r="DK109" s="717"/>
      <c r="DL109" s="718" t="s">
        <v>245</v>
      </c>
      <c r="DM109" s="716"/>
      <c r="DN109" s="716"/>
      <c r="DO109" s="716"/>
      <c r="DP109" s="717"/>
      <c r="DQ109" s="718" t="s">
        <v>244</v>
      </c>
      <c r="DR109" s="716"/>
      <c r="DS109" s="716"/>
      <c r="DT109" s="716"/>
      <c r="DU109" s="717"/>
      <c r="DV109" s="718" t="s">
        <v>373</v>
      </c>
      <c r="DW109" s="716"/>
      <c r="DX109" s="716"/>
      <c r="DY109" s="716"/>
      <c r="DZ109" s="719"/>
    </row>
    <row r="110" spans="1:131" s="499" customFormat="1" ht="26.25" customHeight="1" x14ac:dyDescent="0.15">
      <c r="A110" s="721" t="s">
        <v>375</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301526</v>
      </c>
      <c r="AB110" s="725"/>
      <c r="AC110" s="725"/>
      <c r="AD110" s="725"/>
      <c r="AE110" s="726"/>
      <c r="AF110" s="727">
        <v>274483</v>
      </c>
      <c r="AG110" s="725"/>
      <c r="AH110" s="725"/>
      <c r="AI110" s="725"/>
      <c r="AJ110" s="726"/>
      <c r="AK110" s="727">
        <v>269076</v>
      </c>
      <c r="AL110" s="725"/>
      <c r="AM110" s="725"/>
      <c r="AN110" s="725"/>
      <c r="AO110" s="726"/>
      <c r="AP110" s="728">
        <v>15</v>
      </c>
      <c r="AQ110" s="729"/>
      <c r="AR110" s="729"/>
      <c r="AS110" s="729"/>
      <c r="AT110" s="730"/>
      <c r="AU110" s="731" t="s">
        <v>376</v>
      </c>
      <c r="AV110" s="732"/>
      <c r="AW110" s="732"/>
      <c r="AX110" s="732"/>
      <c r="AY110" s="732"/>
      <c r="AZ110" s="733" t="s">
        <v>377</v>
      </c>
      <c r="BA110" s="722"/>
      <c r="BB110" s="722"/>
      <c r="BC110" s="722"/>
      <c r="BD110" s="722"/>
      <c r="BE110" s="722"/>
      <c r="BF110" s="722"/>
      <c r="BG110" s="722"/>
      <c r="BH110" s="722"/>
      <c r="BI110" s="722"/>
      <c r="BJ110" s="722"/>
      <c r="BK110" s="722"/>
      <c r="BL110" s="722"/>
      <c r="BM110" s="722"/>
      <c r="BN110" s="722"/>
      <c r="BO110" s="722"/>
      <c r="BP110" s="723"/>
      <c r="BQ110" s="734">
        <v>2858963</v>
      </c>
      <c r="BR110" s="735"/>
      <c r="BS110" s="735"/>
      <c r="BT110" s="735"/>
      <c r="BU110" s="735"/>
      <c r="BV110" s="735">
        <v>3073222</v>
      </c>
      <c r="BW110" s="735"/>
      <c r="BX110" s="735"/>
      <c r="BY110" s="735"/>
      <c r="BZ110" s="735"/>
      <c r="CA110" s="735">
        <v>3146967</v>
      </c>
      <c r="CB110" s="735"/>
      <c r="CC110" s="735"/>
      <c r="CD110" s="735"/>
      <c r="CE110" s="735"/>
      <c r="CF110" s="736">
        <v>175.7</v>
      </c>
      <c r="CG110" s="737"/>
      <c r="CH110" s="737"/>
      <c r="CI110" s="737"/>
      <c r="CJ110" s="737"/>
      <c r="CK110" s="738" t="s">
        <v>378</v>
      </c>
      <c r="CL110" s="739"/>
      <c r="CM110" s="740" t="s">
        <v>379</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68</v>
      </c>
      <c r="DH110" s="735"/>
      <c r="DI110" s="735"/>
      <c r="DJ110" s="735"/>
      <c r="DK110" s="735"/>
      <c r="DL110" s="735" t="s">
        <v>68</v>
      </c>
      <c r="DM110" s="735"/>
      <c r="DN110" s="735"/>
      <c r="DO110" s="735"/>
      <c r="DP110" s="735"/>
      <c r="DQ110" s="735" t="s">
        <v>380</v>
      </c>
      <c r="DR110" s="735"/>
      <c r="DS110" s="735"/>
      <c r="DT110" s="735"/>
      <c r="DU110" s="735"/>
      <c r="DV110" s="743" t="s">
        <v>68</v>
      </c>
      <c r="DW110" s="743"/>
      <c r="DX110" s="743"/>
      <c r="DY110" s="743"/>
      <c r="DZ110" s="744"/>
    </row>
    <row r="111" spans="1:131" s="499" customFormat="1" ht="26.25" customHeight="1" x14ac:dyDescent="0.15">
      <c r="A111" s="745" t="s">
        <v>381</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380</v>
      </c>
      <c r="AB111" s="749"/>
      <c r="AC111" s="749"/>
      <c r="AD111" s="749"/>
      <c r="AE111" s="750"/>
      <c r="AF111" s="751" t="s">
        <v>380</v>
      </c>
      <c r="AG111" s="749"/>
      <c r="AH111" s="749"/>
      <c r="AI111" s="749"/>
      <c r="AJ111" s="750"/>
      <c r="AK111" s="751" t="s">
        <v>380</v>
      </c>
      <c r="AL111" s="749"/>
      <c r="AM111" s="749"/>
      <c r="AN111" s="749"/>
      <c r="AO111" s="750"/>
      <c r="AP111" s="752" t="s">
        <v>380</v>
      </c>
      <c r="AQ111" s="753"/>
      <c r="AR111" s="753"/>
      <c r="AS111" s="753"/>
      <c r="AT111" s="754"/>
      <c r="AU111" s="755"/>
      <c r="AV111" s="756"/>
      <c r="AW111" s="756"/>
      <c r="AX111" s="756"/>
      <c r="AY111" s="756"/>
      <c r="AZ111" s="757" t="s">
        <v>382</v>
      </c>
      <c r="BA111" s="758"/>
      <c r="BB111" s="758"/>
      <c r="BC111" s="758"/>
      <c r="BD111" s="758"/>
      <c r="BE111" s="758"/>
      <c r="BF111" s="758"/>
      <c r="BG111" s="758"/>
      <c r="BH111" s="758"/>
      <c r="BI111" s="758"/>
      <c r="BJ111" s="758"/>
      <c r="BK111" s="758"/>
      <c r="BL111" s="758"/>
      <c r="BM111" s="758"/>
      <c r="BN111" s="758"/>
      <c r="BO111" s="758"/>
      <c r="BP111" s="759"/>
      <c r="BQ111" s="760" t="s">
        <v>68</v>
      </c>
      <c r="BR111" s="761"/>
      <c r="BS111" s="761"/>
      <c r="BT111" s="761"/>
      <c r="BU111" s="761"/>
      <c r="BV111" s="761" t="s">
        <v>68</v>
      </c>
      <c r="BW111" s="761"/>
      <c r="BX111" s="761"/>
      <c r="BY111" s="761"/>
      <c r="BZ111" s="761"/>
      <c r="CA111" s="761" t="s">
        <v>68</v>
      </c>
      <c r="CB111" s="761"/>
      <c r="CC111" s="761"/>
      <c r="CD111" s="761"/>
      <c r="CE111" s="761"/>
      <c r="CF111" s="762" t="s">
        <v>68</v>
      </c>
      <c r="CG111" s="763"/>
      <c r="CH111" s="763"/>
      <c r="CI111" s="763"/>
      <c r="CJ111" s="763"/>
      <c r="CK111" s="764"/>
      <c r="CL111" s="765"/>
      <c r="CM111" s="766" t="s">
        <v>383</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68</v>
      </c>
      <c r="DH111" s="761"/>
      <c r="DI111" s="761"/>
      <c r="DJ111" s="761"/>
      <c r="DK111" s="761"/>
      <c r="DL111" s="761" t="s">
        <v>68</v>
      </c>
      <c r="DM111" s="761"/>
      <c r="DN111" s="761"/>
      <c r="DO111" s="761"/>
      <c r="DP111" s="761"/>
      <c r="DQ111" s="761" t="s">
        <v>68</v>
      </c>
      <c r="DR111" s="761"/>
      <c r="DS111" s="761"/>
      <c r="DT111" s="761"/>
      <c r="DU111" s="761"/>
      <c r="DV111" s="769" t="s">
        <v>68</v>
      </c>
      <c r="DW111" s="769"/>
      <c r="DX111" s="769"/>
      <c r="DY111" s="769"/>
      <c r="DZ111" s="770"/>
    </row>
    <row r="112" spans="1:131" s="499" customFormat="1" ht="26.25" customHeight="1" x14ac:dyDescent="0.15">
      <c r="A112" s="771" t="s">
        <v>384</v>
      </c>
      <c r="B112" s="772"/>
      <c r="C112" s="758" t="s">
        <v>385</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380</v>
      </c>
      <c r="AB112" s="774"/>
      <c r="AC112" s="774"/>
      <c r="AD112" s="774"/>
      <c r="AE112" s="775"/>
      <c r="AF112" s="776" t="s">
        <v>380</v>
      </c>
      <c r="AG112" s="774"/>
      <c r="AH112" s="774"/>
      <c r="AI112" s="774"/>
      <c r="AJ112" s="775"/>
      <c r="AK112" s="776" t="s">
        <v>68</v>
      </c>
      <c r="AL112" s="774"/>
      <c r="AM112" s="774"/>
      <c r="AN112" s="774"/>
      <c r="AO112" s="775"/>
      <c r="AP112" s="777" t="s">
        <v>380</v>
      </c>
      <c r="AQ112" s="778"/>
      <c r="AR112" s="778"/>
      <c r="AS112" s="778"/>
      <c r="AT112" s="779"/>
      <c r="AU112" s="755"/>
      <c r="AV112" s="756"/>
      <c r="AW112" s="756"/>
      <c r="AX112" s="756"/>
      <c r="AY112" s="756"/>
      <c r="AZ112" s="757" t="s">
        <v>386</v>
      </c>
      <c r="BA112" s="758"/>
      <c r="BB112" s="758"/>
      <c r="BC112" s="758"/>
      <c r="BD112" s="758"/>
      <c r="BE112" s="758"/>
      <c r="BF112" s="758"/>
      <c r="BG112" s="758"/>
      <c r="BH112" s="758"/>
      <c r="BI112" s="758"/>
      <c r="BJ112" s="758"/>
      <c r="BK112" s="758"/>
      <c r="BL112" s="758"/>
      <c r="BM112" s="758"/>
      <c r="BN112" s="758"/>
      <c r="BO112" s="758"/>
      <c r="BP112" s="759"/>
      <c r="BQ112" s="760">
        <v>1606677</v>
      </c>
      <c r="BR112" s="761"/>
      <c r="BS112" s="761"/>
      <c r="BT112" s="761"/>
      <c r="BU112" s="761"/>
      <c r="BV112" s="761">
        <v>1513990</v>
      </c>
      <c r="BW112" s="761"/>
      <c r="BX112" s="761"/>
      <c r="BY112" s="761"/>
      <c r="BZ112" s="761"/>
      <c r="CA112" s="761">
        <v>1355350</v>
      </c>
      <c r="CB112" s="761"/>
      <c r="CC112" s="761"/>
      <c r="CD112" s="761"/>
      <c r="CE112" s="761"/>
      <c r="CF112" s="762">
        <v>75.7</v>
      </c>
      <c r="CG112" s="763"/>
      <c r="CH112" s="763"/>
      <c r="CI112" s="763"/>
      <c r="CJ112" s="763"/>
      <c r="CK112" s="764"/>
      <c r="CL112" s="765"/>
      <c r="CM112" s="766" t="s">
        <v>387</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380</v>
      </c>
      <c r="DH112" s="761"/>
      <c r="DI112" s="761"/>
      <c r="DJ112" s="761"/>
      <c r="DK112" s="761"/>
      <c r="DL112" s="761" t="s">
        <v>380</v>
      </c>
      <c r="DM112" s="761"/>
      <c r="DN112" s="761"/>
      <c r="DO112" s="761"/>
      <c r="DP112" s="761"/>
      <c r="DQ112" s="761" t="s">
        <v>380</v>
      </c>
      <c r="DR112" s="761"/>
      <c r="DS112" s="761"/>
      <c r="DT112" s="761"/>
      <c r="DU112" s="761"/>
      <c r="DV112" s="769" t="s">
        <v>380</v>
      </c>
      <c r="DW112" s="769"/>
      <c r="DX112" s="769"/>
      <c r="DY112" s="769"/>
      <c r="DZ112" s="770"/>
    </row>
    <row r="113" spans="1:130" s="499" customFormat="1" ht="26.25" customHeight="1" x14ac:dyDescent="0.15">
      <c r="A113" s="780"/>
      <c r="B113" s="781"/>
      <c r="C113" s="758" t="s">
        <v>388</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223045</v>
      </c>
      <c r="AB113" s="749"/>
      <c r="AC113" s="749"/>
      <c r="AD113" s="749"/>
      <c r="AE113" s="750"/>
      <c r="AF113" s="751">
        <v>198356</v>
      </c>
      <c r="AG113" s="749"/>
      <c r="AH113" s="749"/>
      <c r="AI113" s="749"/>
      <c r="AJ113" s="750"/>
      <c r="AK113" s="751">
        <v>171850</v>
      </c>
      <c r="AL113" s="749"/>
      <c r="AM113" s="749"/>
      <c r="AN113" s="749"/>
      <c r="AO113" s="750"/>
      <c r="AP113" s="752">
        <v>9.6</v>
      </c>
      <c r="AQ113" s="753"/>
      <c r="AR113" s="753"/>
      <c r="AS113" s="753"/>
      <c r="AT113" s="754"/>
      <c r="AU113" s="755"/>
      <c r="AV113" s="756"/>
      <c r="AW113" s="756"/>
      <c r="AX113" s="756"/>
      <c r="AY113" s="756"/>
      <c r="AZ113" s="757" t="s">
        <v>389</v>
      </c>
      <c r="BA113" s="758"/>
      <c r="BB113" s="758"/>
      <c r="BC113" s="758"/>
      <c r="BD113" s="758"/>
      <c r="BE113" s="758"/>
      <c r="BF113" s="758"/>
      <c r="BG113" s="758"/>
      <c r="BH113" s="758"/>
      <c r="BI113" s="758"/>
      <c r="BJ113" s="758"/>
      <c r="BK113" s="758"/>
      <c r="BL113" s="758"/>
      <c r="BM113" s="758"/>
      <c r="BN113" s="758"/>
      <c r="BO113" s="758"/>
      <c r="BP113" s="759"/>
      <c r="BQ113" s="760">
        <v>109978</v>
      </c>
      <c r="BR113" s="761"/>
      <c r="BS113" s="761"/>
      <c r="BT113" s="761"/>
      <c r="BU113" s="761"/>
      <c r="BV113" s="761">
        <v>119276</v>
      </c>
      <c r="BW113" s="761"/>
      <c r="BX113" s="761"/>
      <c r="BY113" s="761"/>
      <c r="BZ113" s="761"/>
      <c r="CA113" s="761">
        <v>106329</v>
      </c>
      <c r="CB113" s="761"/>
      <c r="CC113" s="761"/>
      <c r="CD113" s="761"/>
      <c r="CE113" s="761"/>
      <c r="CF113" s="762">
        <v>5.9</v>
      </c>
      <c r="CG113" s="763"/>
      <c r="CH113" s="763"/>
      <c r="CI113" s="763"/>
      <c r="CJ113" s="763"/>
      <c r="CK113" s="764"/>
      <c r="CL113" s="765"/>
      <c r="CM113" s="766" t="s">
        <v>390</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380</v>
      </c>
      <c r="DH113" s="774"/>
      <c r="DI113" s="774"/>
      <c r="DJ113" s="774"/>
      <c r="DK113" s="775"/>
      <c r="DL113" s="776" t="s">
        <v>380</v>
      </c>
      <c r="DM113" s="774"/>
      <c r="DN113" s="774"/>
      <c r="DO113" s="774"/>
      <c r="DP113" s="775"/>
      <c r="DQ113" s="776" t="s">
        <v>380</v>
      </c>
      <c r="DR113" s="774"/>
      <c r="DS113" s="774"/>
      <c r="DT113" s="774"/>
      <c r="DU113" s="775"/>
      <c r="DV113" s="777" t="s">
        <v>380</v>
      </c>
      <c r="DW113" s="778"/>
      <c r="DX113" s="778"/>
      <c r="DY113" s="778"/>
      <c r="DZ113" s="779"/>
    </row>
    <row r="114" spans="1:130" s="499" customFormat="1" ht="26.25" customHeight="1" x14ac:dyDescent="0.15">
      <c r="A114" s="780"/>
      <c r="B114" s="781"/>
      <c r="C114" s="758" t="s">
        <v>391</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28564</v>
      </c>
      <c r="AB114" s="774"/>
      <c r="AC114" s="774"/>
      <c r="AD114" s="774"/>
      <c r="AE114" s="775"/>
      <c r="AF114" s="776">
        <v>18164</v>
      </c>
      <c r="AG114" s="774"/>
      <c r="AH114" s="774"/>
      <c r="AI114" s="774"/>
      <c r="AJ114" s="775"/>
      <c r="AK114" s="776">
        <v>21637</v>
      </c>
      <c r="AL114" s="774"/>
      <c r="AM114" s="774"/>
      <c r="AN114" s="774"/>
      <c r="AO114" s="775"/>
      <c r="AP114" s="777">
        <v>1.2</v>
      </c>
      <c r="AQ114" s="778"/>
      <c r="AR114" s="778"/>
      <c r="AS114" s="778"/>
      <c r="AT114" s="779"/>
      <c r="AU114" s="755"/>
      <c r="AV114" s="756"/>
      <c r="AW114" s="756"/>
      <c r="AX114" s="756"/>
      <c r="AY114" s="756"/>
      <c r="AZ114" s="757" t="s">
        <v>392</v>
      </c>
      <c r="BA114" s="758"/>
      <c r="BB114" s="758"/>
      <c r="BC114" s="758"/>
      <c r="BD114" s="758"/>
      <c r="BE114" s="758"/>
      <c r="BF114" s="758"/>
      <c r="BG114" s="758"/>
      <c r="BH114" s="758"/>
      <c r="BI114" s="758"/>
      <c r="BJ114" s="758"/>
      <c r="BK114" s="758"/>
      <c r="BL114" s="758"/>
      <c r="BM114" s="758"/>
      <c r="BN114" s="758"/>
      <c r="BO114" s="758"/>
      <c r="BP114" s="759"/>
      <c r="BQ114" s="760">
        <v>589953</v>
      </c>
      <c r="BR114" s="761"/>
      <c r="BS114" s="761"/>
      <c r="BT114" s="761"/>
      <c r="BU114" s="761"/>
      <c r="BV114" s="761">
        <v>579936</v>
      </c>
      <c r="BW114" s="761"/>
      <c r="BX114" s="761"/>
      <c r="BY114" s="761"/>
      <c r="BZ114" s="761"/>
      <c r="CA114" s="761">
        <v>557731</v>
      </c>
      <c r="CB114" s="761"/>
      <c r="CC114" s="761"/>
      <c r="CD114" s="761"/>
      <c r="CE114" s="761"/>
      <c r="CF114" s="762">
        <v>31.1</v>
      </c>
      <c r="CG114" s="763"/>
      <c r="CH114" s="763"/>
      <c r="CI114" s="763"/>
      <c r="CJ114" s="763"/>
      <c r="CK114" s="764"/>
      <c r="CL114" s="765"/>
      <c r="CM114" s="766" t="s">
        <v>393</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380</v>
      </c>
      <c r="DH114" s="774"/>
      <c r="DI114" s="774"/>
      <c r="DJ114" s="774"/>
      <c r="DK114" s="775"/>
      <c r="DL114" s="776" t="s">
        <v>380</v>
      </c>
      <c r="DM114" s="774"/>
      <c r="DN114" s="774"/>
      <c r="DO114" s="774"/>
      <c r="DP114" s="775"/>
      <c r="DQ114" s="776" t="s">
        <v>380</v>
      </c>
      <c r="DR114" s="774"/>
      <c r="DS114" s="774"/>
      <c r="DT114" s="774"/>
      <c r="DU114" s="775"/>
      <c r="DV114" s="777" t="s">
        <v>380</v>
      </c>
      <c r="DW114" s="778"/>
      <c r="DX114" s="778"/>
      <c r="DY114" s="778"/>
      <c r="DZ114" s="779"/>
    </row>
    <row r="115" spans="1:130" s="499" customFormat="1" ht="26.25" customHeight="1" x14ac:dyDescent="0.15">
      <c r="A115" s="780"/>
      <c r="B115" s="781"/>
      <c r="C115" s="758" t="s">
        <v>394</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t="s">
        <v>380</v>
      </c>
      <c r="AB115" s="749"/>
      <c r="AC115" s="749"/>
      <c r="AD115" s="749"/>
      <c r="AE115" s="750"/>
      <c r="AF115" s="751" t="s">
        <v>380</v>
      </c>
      <c r="AG115" s="749"/>
      <c r="AH115" s="749"/>
      <c r="AI115" s="749"/>
      <c r="AJ115" s="750"/>
      <c r="AK115" s="751" t="s">
        <v>380</v>
      </c>
      <c r="AL115" s="749"/>
      <c r="AM115" s="749"/>
      <c r="AN115" s="749"/>
      <c r="AO115" s="750"/>
      <c r="AP115" s="752" t="s">
        <v>380</v>
      </c>
      <c r="AQ115" s="753"/>
      <c r="AR115" s="753"/>
      <c r="AS115" s="753"/>
      <c r="AT115" s="754"/>
      <c r="AU115" s="755"/>
      <c r="AV115" s="756"/>
      <c r="AW115" s="756"/>
      <c r="AX115" s="756"/>
      <c r="AY115" s="756"/>
      <c r="AZ115" s="757" t="s">
        <v>395</v>
      </c>
      <c r="BA115" s="758"/>
      <c r="BB115" s="758"/>
      <c r="BC115" s="758"/>
      <c r="BD115" s="758"/>
      <c r="BE115" s="758"/>
      <c r="BF115" s="758"/>
      <c r="BG115" s="758"/>
      <c r="BH115" s="758"/>
      <c r="BI115" s="758"/>
      <c r="BJ115" s="758"/>
      <c r="BK115" s="758"/>
      <c r="BL115" s="758"/>
      <c r="BM115" s="758"/>
      <c r="BN115" s="758"/>
      <c r="BO115" s="758"/>
      <c r="BP115" s="759"/>
      <c r="BQ115" s="760" t="s">
        <v>380</v>
      </c>
      <c r="BR115" s="761"/>
      <c r="BS115" s="761"/>
      <c r="BT115" s="761"/>
      <c r="BU115" s="761"/>
      <c r="BV115" s="761" t="s">
        <v>380</v>
      </c>
      <c r="BW115" s="761"/>
      <c r="BX115" s="761"/>
      <c r="BY115" s="761"/>
      <c r="BZ115" s="761"/>
      <c r="CA115" s="761" t="s">
        <v>380</v>
      </c>
      <c r="CB115" s="761"/>
      <c r="CC115" s="761"/>
      <c r="CD115" s="761"/>
      <c r="CE115" s="761"/>
      <c r="CF115" s="762" t="s">
        <v>380</v>
      </c>
      <c r="CG115" s="763"/>
      <c r="CH115" s="763"/>
      <c r="CI115" s="763"/>
      <c r="CJ115" s="763"/>
      <c r="CK115" s="764"/>
      <c r="CL115" s="765"/>
      <c r="CM115" s="757" t="s">
        <v>396</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380</v>
      </c>
      <c r="DH115" s="774"/>
      <c r="DI115" s="774"/>
      <c r="DJ115" s="774"/>
      <c r="DK115" s="775"/>
      <c r="DL115" s="776" t="s">
        <v>380</v>
      </c>
      <c r="DM115" s="774"/>
      <c r="DN115" s="774"/>
      <c r="DO115" s="774"/>
      <c r="DP115" s="775"/>
      <c r="DQ115" s="776" t="s">
        <v>380</v>
      </c>
      <c r="DR115" s="774"/>
      <c r="DS115" s="774"/>
      <c r="DT115" s="774"/>
      <c r="DU115" s="775"/>
      <c r="DV115" s="777" t="s">
        <v>380</v>
      </c>
      <c r="DW115" s="778"/>
      <c r="DX115" s="778"/>
      <c r="DY115" s="778"/>
      <c r="DZ115" s="779"/>
    </row>
    <row r="116" spans="1:130" s="499" customFormat="1" ht="26.25" customHeight="1" x14ac:dyDescent="0.15">
      <c r="A116" s="783"/>
      <c r="B116" s="784"/>
      <c r="C116" s="785" t="s">
        <v>397</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t="s">
        <v>380</v>
      </c>
      <c r="AB116" s="774"/>
      <c r="AC116" s="774"/>
      <c r="AD116" s="774"/>
      <c r="AE116" s="775"/>
      <c r="AF116" s="776" t="s">
        <v>380</v>
      </c>
      <c r="AG116" s="774"/>
      <c r="AH116" s="774"/>
      <c r="AI116" s="774"/>
      <c r="AJ116" s="775"/>
      <c r="AK116" s="776" t="s">
        <v>380</v>
      </c>
      <c r="AL116" s="774"/>
      <c r="AM116" s="774"/>
      <c r="AN116" s="774"/>
      <c r="AO116" s="775"/>
      <c r="AP116" s="777" t="s">
        <v>380</v>
      </c>
      <c r="AQ116" s="778"/>
      <c r="AR116" s="778"/>
      <c r="AS116" s="778"/>
      <c r="AT116" s="779"/>
      <c r="AU116" s="755"/>
      <c r="AV116" s="756"/>
      <c r="AW116" s="756"/>
      <c r="AX116" s="756"/>
      <c r="AY116" s="756"/>
      <c r="AZ116" s="787" t="s">
        <v>398</v>
      </c>
      <c r="BA116" s="788"/>
      <c r="BB116" s="788"/>
      <c r="BC116" s="788"/>
      <c r="BD116" s="788"/>
      <c r="BE116" s="788"/>
      <c r="BF116" s="788"/>
      <c r="BG116" s="788"/>
      <c r="BH116" s="788"/>
      <c r="BI116" s="788"/>
      <c r="BJ116" s="788"/>
      <c r="BK116" s="788"/>
      <c r="BL116" s="788"/>
      <c r="BM116" s="788"/>
      <c r="BN116" s="788"/>
      <c r="BO116" s="788"/>
      <c r="BP116" s="789"/>
      <c r="BQ116" s="760" t="s">
        <v>380</v>
      </c>
      <c r="BR116" s="761"/>
      <c r="BS116" s="761"/>
      <c r="BT116" s="761"/>
      <c r="BU116" s="761"/>
      <c r="BV116" s="761" t="s">
        <v>380</v>
      </c>
      <c r="BW116" s="761"/>
      <c r="BX116" s="761"/>
      <c r="BY116" s="761"/>
      <c r="BZ116" s="761"/>
      <c r="CA116" s="761" t="s">
        <v>380</v>
      </c>
      <c r="CB116" s="761"/>
      <c r="CC116" s="761"/>
      <c r="CD116" s="761"/>
      <c r="CE116" s="761"/>
      <c r="CF116" s="762" t="s">
        <v>380</v>
      </c>
      <c r="CG116" s="763"/>
      <c r="CH116" s="763"/>
      <c r="CI116" s="763"/>
      <c r="CJ116" s="763"/>
      <c r="CK116" s="764"/>
      <c r="CL116" s="765"/>
      <c r="CM116" s="766" t="s">
        <v>399</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380</v>
      </c>
      <c r="DH116" s="774"/>
      <c r="DI116" s="774"/>
      <c r="DJ116" s="774"/>
      <c r="DK116" s="775"/>
      <c r="DL116" s="776" t="s">
        <v>380</v>
      </c>
      <c r="DM116" s="774"/>
      <c r="DN116" s="774"/>
      <c r="DO116" s="774"/>
      <c r="DP116" s="775"/>
      <c r="DQ116" s="776" t="s">
        <v>380</v>
      </c>
      <c r="DR116" s="774"/>
      <c r="DS116" s="774"/>
      <c r="DT116" s="774"/>
      <c r="DU116" s="775"/>
      <c r="DV116" s="777" t="s">
        <v>380</v>
      </c>
      <c r="DW116" s="778"/>
      <c r="DX116" s="778"/>
      <c r="DY116" s="778"/>
      <c r="DZ116" s="779"/>
    </row>
    <row r="117" spans="1:130" s="499" customFormat="1" ht="26.25" customHeight="1" x14ac:dyDescent="0.15">
      <c r="A117" s="715" t="s">
        <v>127</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400</v>
      </c>
      <c r="Z117" s="717"/>
      <c r="AA117" s="791">
        <v>553135</v>
      </c>
      <c r="AB117" s="792"/>
      <c r="AC117" s="792"/>
      <c r="AD117" s="792"/>
      <c r="AE117" s="793"/>
      <c r="AF117" s="794">
        <v>491003</v>
      </c>
      <c r="AG117" s="792"/>
      <c r="AH117" s="792"/>
      <c r="AI117" s="792"/>
      <c r="AJ117" s="793"/>
      <c r="AK117" s="794">
        <v>462563</v>
      </c>
      <c r="AL117" s="792"/>
      <c r="AM117" s="792"/>
      <c r="AN117" s="792"/>
      <c r="AO117" s="793"/>
      <c r="AP117" s="795"/>
      <c r="AQ117" s="796"/>
      <c r="AR117" s="796"/>
      <c r="AS117" s="796"/>
      <c r="AT117" s="797"/>
      <c r="AU117" s="755"/>
      <c r="AV117" s="756"/>
      <c r="AW117" s="756"/>
      <c r="AX117" s="756"/>
      <c r="AY117" s="756"/>
      <c r="AZ117" s="787" t="s">
        <v>401</v>
      </c>
      <c r="BA117" s="788"/>
      <c r="BB117" s="788"/>
      <c r="BC117" s="788"/>
      <c r="BD117" s="788"/>
      <c r="BE117" s="788"/>
      <c r="BF117" s="788"/>
      <c r="BG117" s="788"/>
      <c r="BH117" s="788"/>
      <c r="BI117" s="788"/>
      <c r="BJ117" s="788"/>
      <c r="BK117" s="788"/>
      <c r="BL117" s="788"/>
      <c r="BM117" s="788"/>
      <c r="BN117" s="788"/>
      <c r="BO117" s="788"/>
      <c r="BP117" s="789"/>
      <c r="BQ117" s="760" t="s">
        <v>68</v>
      </c>
      <c r="BR117" s="761"/>
      <c r="BS117" s="761"/>
      <c r="BT117" s="761"/>
      <c r="BU117" s="761"/>
      <c r="BV117" s="761" t="s">
        <v>68</v>
      </c>
      <c r="BW117" s="761"/>
      <c r="BX117" s="761"/>
      <c r="BY117" s="761"/>
      <c r="BZ117" s="761"/>
      <c r="CA117" s="761" t="s">
        <v>68</v>
      </c>
      <c r="CB117" s="761"/>
      <c r="CC117" s="761"/>
      <c r="CD117" s="761"/>
      <c r="CE117" s="761"/>
      <c r="CF117" s="762" t="s">
        <v>68</v>
      </c>
      <c r="CG117" s="763"/>
      <c r="CH117" s="763"/>
      <c r="CI117" s="763"/>
      <c r="CJ117" s="763"/>
      <c r="CK117" s="764"/>
      <c r="CL117" s="765"/>
      <c r="CM117" s="766" t="s">
        <v>402</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68</v>
      </c>
      <c r="DH117" s="774"/>
      <c r="DI117" s="774"/>
      <c r="DJ117" s="774"/>
      <c r="DK117" s="775"/>
      <c r="DL117" s="776" t="s">
        <v>68</v>
      </c>
      <c r="DM117" s="774"/>
      <c r="DN117" s="774"/>
      <c r="DO117" s="774"/>
      <c r="DP117" s="775"/>
      <c r="DQ117" s="776" t="s">
        <v>68</v>
      </c>
      <c r="DR117" s="774"/>
      <c r="DS117" s="774"/>
      <c r="DT117" s="774"/>
      <c r="DU117" s="775"/>
      <c r="DV117" s="777" t="s">
        <v>68</v>
      </c>
      <c r="DW117" s="778"/>
      <c r="DX117" s="778"/>
      <c r="DY117" s="778"/>
      <c r="DZ117" s="779"/>
    </row>
    <row r="118" spans="1:130" s="499" customFormat="1" ht="26.25" customHeight="1" x14ac:dyDescent="0.15">
      <c r="A118" s="715" t="s">
        <v>374</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372</v>
      </c>
      <c r="AB118" s="716"/>
      <c r="AC118" s="716"/>
      <c r="AD118" s="716"/>
      <c r="AE118" s="717"/>
      <c r="AF118" s="718" t="s">
        <v>245</v>
      </c>
      <c r="AG118" s="716"/>
      <c r="AH118" s="716"/>
      <c r="AI118" s="716"/>
      <c r="AJ118" s="717"/>
      <c r="AK118" s="718" t="s">
        <v>244</v>
      </c>
      <c r="AL118" s="716"/>
      <c r="AM118" s="716"/>
      <c r="AN118" s="716"/>
      <c r="AO118" s="717"/>
      <c r="AP118" s="798" t="s">
        <v>373</v>
      </c>
      <c r="AQ118" s="799"/>
      <c r="AR118" s="799"/>
      <c r="AS118" s="799"/>
      <c r="AT118" s="800"/>
      <c r="AU118" s="755"/>
      <c r="AV118" s="756"/>
      <c r="AW118" s="756"/>
      <c r="AX118" s="756"/>
      <c r="AY118" s="756"/>
      <c r="AZ118" s="801" t="s">
        <v>403</v>
      </c>
      <c r="BA118" s="785"/>
      <c r="BB118" s="785"/>
      <c r="BC118" s="785"/>
      <c r="BD118" s="785"/>
      <c r="BE118" s="785"/>
      <c r="BF118" s="785"/>
      <c r="BG118" s="785"/>
      <c r="BH118" s="785"/>
      <c r="BI118" s="785"/>
      <c r="BJ118" s="785"/>
      <c r="BK118" s="785"/>
      <c r="BL118" s="785"/>
      <c r="BM118" s="785"/>
      <c r="BN118" s="785"/>
      <c r="BO118" s="785"/>
      <c r="BP118" s="786"/>
      <c r="BQ118" s="802" t="s">
        <v>68</v>
      </c>
      <c r="BR118" s="803"/>
      <c r="BS118" s="803"/>
      <c r="BT118" s="803"/>
      <c r="BU118" s="803"/>
      <c r="BV118" s="803" t="s">
        <v>68</v>
      </c>
      <c r="BW118" s="803"/>
      <c r="BX118" s="803"/>
      <c r="BY118" s="803"/>
      <c r="BZ118" s="803"/>
      <c r="CA118" s="803" t="s">
        <v>68</v>
      </c>
      <c r="CB118" s="803"/>
      <c r="CC118" s="803"/>
      <c r="CD118" s="803"/>
      <c r="CE118" s="803"/>
      <c r="CF118" s="762" t="s">
        <v>68</v>
      </c>
      <c r="CG118" s="763"/>
      <c r="CH118" s="763"/>
      <c r="CI118" s="763"/>
      <c r="CJ118" s="763"/>
      <c r="CK118" s="764"/>
      <c r="CL118" s="765"/>
      <c r="CM118" s="766" t="s">
        <v>404</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68</v>
      </c>
      <c r="DH118" s="774"/>
      <c r="DI118" s="774"/>
      <c r="DJ118" s="774"/>
      <c r="DK118" s="775"/>
      <c r="DL118" s="776" t="s">
        <v>68</v>
      </c>
      <c r="DM118" s="774"/>
      <c r="DN118" s="774"/>
      <c r="DO118" s="774"/>
      <c r="DP118" s="775"/>
      <c r="DQ118" s="776" t="s">
        <v>68</v>
      </c>
      <c r="DR118" s="774"/>
      <c r="DS118" s="774"/>
      <c r="DT118" s="774"/>
      <c r="DU118" s="775"/>
      <c r="DV118" s="777" t="s">
        <v>68</v>
      </c>
      <c r="DW118" s="778"/>
      <c r="DX118" s="778"/>
      <c r="DY118" s="778"/>
      <c r="DZ118" s="779"/>
    </row>
    <row r="119" spans="1:130" s="499" customFormat="1" ht="26.25" customHeight="1" x14ac:dyDescent="0.15">
      <c r="A119" s="804" t="s">
        <v>378</v>
      </c>
      <c r="B119" s="739"/>
      <c r="C119" s="740" t="s">
        <v>379</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68</v>
      </c>
      <c r="AB119" s="725"/>
      <c r="AC119" s="725"/>
      <c r="AD119" s="725"/>
      <c r="AE119" s="726"/>
      <c r="AF119" s="727" t="s">
        <v>68</v>
      </c>
      <c r="AG119" s="725"/>
      <c r="AH119" s="725"/>
      <c r="AI119" s="725"/>
      <c r="AJ119" s="726"/>
      <c r="AK119" s="727" t="s">
        <v>68</v>
      </c>
      <c r="AL119" s="725"/>
      <c r="AM119" s="725"/>
      <c r="AN119" s="725"/>
      <c r="AO119" s="726"/>
      <c r="AP119" s="728" t="s">
        <v>68</v>
      </c>
      <c r="AQ119" s="729"/>
      <c r="AR119" s="729"/>
      <c r="AS119" s="729"/>
      <c r="AT119" s="730"/>
      <c r="AU119" s="805"/>
      <c r="AV119" s="806"/>
      <c r="AW119" s="806"/>
      <c r="AX119" s="806"/>
      <c r="AY119" s="806"/>
      <c r="AZ119" s="807" t="s">
        <v>127</v>
      </c>
      <c r="BA119" s="807"/>
      <c r="BB119" s="807"/>
      <c r="BC119" s="807"/>
      <c r="BD119" s="807"/>
      <c r="BE119" s="807"/>
      <c r="BF119" s="807"/>
      <c r="BG119" s="807"/>
      <c r="BH119" s="807"/>
      <c r="BI119" s="807"/>
      <c r="BJ119" s="807"/>
      <c r="BK119" s="807"/>
      <c r="BL119" s="807"/>
      <c r="BM119" s="807"/>
      <c r="BN119" s="807"/>
      <c r="BO119" s="790" t="s">
        <v>405</v>
      </c>
      <c r="BP119" s="808"/>
      <c r="BQ119" s="802">
        <v>5165571</v>
      </c>
      <c r="BR119" s="803"/>
      <c r="BS119" s="803"/>
      <c r="BT119" s="803"/>
      <c r="BU119" s="803"/>
      <c r="BV119" s="803">
        <v>5286424</v>
      </c>
      <c r="BW119" s="803"/>
      <c r="BX119" s="803"/>
      <c r="BY119" s="803"/>
      <c r="BZ119" s="803"/>
      <c r="CA119" s="803">
        <v>5166377</v>
      </c>
      <c r="CB119" s="803"/>
      <c r="CC119" s="803"/>
      <c r="CD119" s="803"/>
      <c r="CE119" s="803"/>
      <c r="CF119" s="809"/>
      <c r="CG119" s="810"/>
      <c r="CH119" s="810"/>
      <c r="CI119" s="810"/>
      <c r="CJ119" s="811"/>
      <c r="CK119" s="812"/>
      <c r="CL119" s="813"/>
      <c r="CM119" s="814" t="s">
        <v>406</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t="s">
        <v>68</v>
      </c>
      <c r="DH119" s="818"/>
      <c r="DI119" s="818"/>
      <c r="DJ119" s="818"/>
      <c r="DK119" s="819"/>
      <c r="DL119" s="820" t="s">
        <v>68</v>
      </c>
      <c r="DM119" s="818"/>
      <c r="DN119" s="818"/>
      <c r="DO119" s="818"/>
      <c r="DP119" s="819"/>
      <c r="DQ119" s="820" t="s">
        <v>68</v>
      </c>
      <c r="DR119" s="818"/>
      <c r="DS119" s="818"/>
      <c r="DT119" s="818"/>
      <c r="DU119" s="819"/>
      <c r="DV119" s="821" t="s">
        <v>68</v>
      </c>
      <c r="DW119" s="822"/>
      <c r="DX119" s="822"/>
      <c r="DY119" s="822"/>
      <c r="DZ119" s="823"/>
    </row>
    <row r="120" spans="1:130" s="499" customFormat="1" ht="26.25" customHeight="1" x14ac:dyDescent="0.15">
      <c r="A120" s="824"/>
      <c r="B120" s="765"/>
      <c r="C120" s="766" t="s">
        <v>383</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68</v>
      </c>
      <c r="AB120" s="774"/>
      <c r="AC120" s="774"/>
      <c r="AD120" s="774"/>
      <c r="AE120" s="775"/>
      <c r="AF120" s="776" t="s">
        <v>68</v>
      </c>
      <c r="AG120" s="774"/>
      <c r="AH120" s="774"/>
      <c r="AI120" s="774"/>
      <c r="AJ120" s="775"/>
      <c r="AK120" s="776" t="s">
        <v>68</v>
      </c>
      <c r="AL120" s="774"/>
      <c r="AM120" s="774"/>
      <c r="AN120" s="774"/>
      <c r="AO120" s="775"/>
      <c r="AP120" s="777" t="s">
        <v>68</v>
      </c>
      <c r="AQ120" s="778"/>
      <c r="AR120" s="778"/>
      <c r="AS120" s="778"/>
      <c r="AT120" s="779"/>
      <c r="AU120" s="825" t="s">
        <v>407</v>
      </c>
      <c r="AV120" s="826"/>
      <c r="AW120" s="826"/>
      <c r="AX120" s="826"/>
      <c r="AY120" s="827"/>
      <c r="AZ120" s="733" t="s">
        <v>408</v>
      </c>
      <c r="BA120" s="722"/>
      <c r="BB120" s="722"/>
      <c r="BC120" s="722"/>
      <c r="BD120" s="722"/>
      <c r="BE120" s="722"/>
      <c r="BF120" s="722"/>
      <c r="BG120" s="722"/>
      <c r="BH120" s="722"/>
      <c r="BI120" s="722"/>
      <c r="BJ120" s="722"/>
      <c r="BK120" s="722"/>
      <c r="BL120" s="722"/>
      <c r="BM120" s="722"/>
      <c r="BN120" s="722"/>
      <c r="BO120" s="722"/>
      <c r="BP120" s="723"/>
      <c r="BQ120" s="734">
        <v>2010328</v>
      </c>
      <c r="BR120" s="735"/>
      <c r="BS120" s="735"/>
      <c r="BT120" s="735"/>
      <c r="BU120" s="735"/>
      <c r="BV120" s="735">
        <v>1859232</v>
      </c>
      <c r="BW120" s="735"/>
      <c r="BX120" s="735"/>
      <c r="BY120" s="735"/>
      <c r="BZ120" s="735"/>
      <c r="CA120" s="735">
        <v>1737200</v>
      </c>
      <c r="CB120" s="735"/>
      <c r="CC120" s="735"/>
      <c r="CD120" s="735"/>
      <c r="CE120" s="735"/>
      <c r="CF120" s="736">
        <v>97</v>
      </c>
      <c r="CG120" s="737"/>
      <c r="CH120" s="737"/>
      <c r="CI120" s="737"/>
      <c r="CJ120" s="737"/>
      <c r="CK120" s="828" t="s">
        <v>409</v>
      </c>
      <c r="CL120" s="829"/>
      <c r="CM120" s="829"/>
      <c r="CN120" s="829"/>
      <c r="CO120" s="830"/>
      <c r="CP120" s="831" t="s">
        <v>410</v>
      </c>
      <c r="CQ120" s="832"/>
      <c r="CR120" s="832"/>
      <c r="CS120" s="832"/>
      <c r="CT120" s="832"/>
      <c r="CU120" s="832"/>
      <c r="CV120" s="832"/>
      <c r="CW120" s="832"/>
      <c r="CX120" s="832"/>
      <c r="CY120" s="832"/>
      <c r="CZ120" s="832"/>
      <c r="DA120" s="832"/>
      <c r="DB120" s="832"/>
      <c r="DC120" s="832"/>
      <c r="DD120" s="832"/>
      <c r="DE120" s="832"/>
      <c r="DF120" s="833"/>
      <c r="DG120" s="734">
        <v>1209607</v>
      </c>
      <c r="DH120" s="735"/>
      <c r="DI120" s="735"/>
      <c r="DJ120" s="735"/>
      <c r="DK120" s="735"/>
      <c r="DL120" s="735">
        <v>1096882</v>
      </c>
      <c r="DM120" s="735"/>
      <c r="DN120" s="735"/>
      <c r="DO120" s="735"/>
      <c r="DP120" s="735"/>
      <c r="DQ120" s="735">
        <v>998844</v>
      </c>
      <c r="DR120" s="735"/>
      <c r="DS120" s="735"/>
      <c r="DT120" s="735"/>
      <c r="DU120" s="735"/>
      <c r="DV120" s="743">
        <v>55.8</v>
      </c>
      <c r="DW120" s="743"/>
      <c r="DX120" s="743"/>
      <c r="DY120" s="743"/>
      <c r="DZ120" s="744"/>
    </row>
    <row r="121" spans="1:130" s="499" customFormat="1" ht="26.25" customHeight="1" x14ac:dyDescent="0.15">
      <c r="A121" s="824"/>
      <c r="B121" s="765"/>
      <c r="C121" s="787" t="s">
        <v>411</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68</v>
      </c>
      <c r="AB121" s="774"/>
      <c r="AC121" s="774"/>
      <c r="AD121" s="774"/>
      <c r="AE121" s="775"/>
      <c r="AF121" s="776" t="s">
        <v>68</v>
      </c>
      <c r="AG121" s="774"/>
      <c r="AH121" s="774"/>
      <c r="AI121" s="774"/>
      <c r="AJ121" s="775"/>
      <c r="AK121" s="776" t="s">
        <v>68</v>
      </c>
      <c r="AL121" s="774"/>
      <c r="AM121" s="774"/>
      <c r="AN121" s="774"/>
      <c r="AO121" s="775"/>
      <c r="AP121" s="777" t="s">
        <v>68</v>
      </c>
      <c r="AQ121" s="778"/>
      <c r="AR121" s="778"/>
      <c r="AS121" s="778"/>
      <c r="AT121" s="779"/>
      <c r="AU121" s="834"/>
      <c r="AV121" s="835"/>
      <c r="AW121" s="835"/>
      <c r="AX121" s="835"/>
      <c r="AY121" s="836"/>
      <c r="AZ121" s="757" t="s">
        <v>412</v>
      </c>
      <c r="BA121" s="758"/>
      <c r="BB121" s="758"/>
      <c r="BC121" s="758"/>
      <c r="BD121" s="758"/>
      <c r="BE121" s="758"/>
      <c r="BF121" s="758"/>
      <c r="BG121" s="758"/>
      <c r="BH121" s="758"/>
      <c r="BI121" s="758"/>
      <c r="BJ121" s="758"/>
      <c r="BK121" s="758"/>
      <c r="BL121" s="758"/>
      <c r="BM121" s="758"/>
      <c r="BN121" s="758"/>
      <c r="BO121" s="758"/>
      <c r="BP121" s="759"/>
      <c r="BQ121" s="760">
        <v>162633</v>
      </c>
      <c r="BR121" s="761"/>
      <c r="BS121" s="761"/>
      <c r="BT121" s="761"/>
      <c r="BU121" s="761"/>
      <c r="BV121" s="761">
        <v>153641</v>
      </c>
      <c r="BW121" s="761"/>
      <c r="BX121" s="761"/>
      <c r="BY121" s="761"/>
      <c r="BZ121" s="761"/>
      <c r="CA121" s="761">
        <v>150799</v>
      </c>
      <c r="CB121" s="761"/>
      <c r="CC121" s="761"/>
      <c r="CD121" s="761"/>
      <c r="CE121" s="761"/>
      <c r="CF121" s="762">
        <v>8.4</v>
      </c>
      <c r="CG121" s="763"/>
      <c r="CH121" s="763"/>
      <c r="CI121" s="763"/>
      <c r="CJ121" s="763"/>
      <c r="CK121" s="837"/>
      <c r="CL121" s="838"/>
      <c r="CM121" s="838"/>
      <c r="CN121" s="838"/>
      <c r="CO121" s="839"/>
      <c r="CP121" s="840" t="s">
        <v>346</v>
      </c>
      <c r="CQ121" s="841"/>
      <c r="CR121" s="841"/>
      <c r="CS121" s="841"/>
      <c r="CT121" s="841"/>
      <c r="CU121" s="841"/>
      <c r="CV121" s="841"/>
      <c r="CW121" s="841"/>
      <c r="CX121" s="841"/>
      <c r="CY121" s="841"/>
      <c r="CZ121" s="841"/>
      <c r="DA121" s="841"/>
      <c r="DB121" s="841"/>
      <c r="DC121" s="841"/>
      <c r="DD121" s="841"/>
      <c r="DE121" s="841"/>
      <c r="DF121" s="842"/>
      <c r="DG121" s="760">
        <v>397070</v>
      </c>
      <c r="DH121" s="761"/>
      <c r="DI121" s="761"/>
      <c r="DJ121" s="761"/>
      <c r="DK121" s="761"/>
      <c r="DL121" s="761">
        <v>417108</v>
      </c>
      <c r="DM121" s="761"/>
      <c r="DN121" s="761"/>
      <c r="DO121" s="761"/>
      <c r="DP121" s="761"/>
      <c r="DQ121" s="761">
        <v>356506</v>
      </c>
      <c r="DR121" s="761"/>
      <c r="DS121" s="761"/>
      <c r="DT121" s="761"/>
      <c r="DU121" s="761"/>
      <c r="DV121" s="769">
        <v>19.899999999999999</v>
      </c>
      <c r="DW121" s="769"/>
      <c r="DX121" s="769"/>
      <c r="DY121" s="769"/>
      <c r="DZ121" s="770"/>
    </row>
    <row r="122" spans="1:130" s="499" customFormat="1" ht="26.25" customHeight="1" x14ac:dyDescent="0.15">
      <c r="A122" s="824"/>
      <c r="B122" s="765"/>
      <c r="C122" s="766" t="s">
        <v>393</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68</v>
      </c>
      <c r="AB122" s="774"/>
      <c r="AC122" s="774"/>
      <c r="AD122" s="774"/>
      <c r="AE122" s="775"/>
      <c r="AF122" s="776" t="s">
        <v>68</v>
      </c>
      <c r="AG122" s="774"/>
      <c r="AH122" s="774"/>
      <c r="AI122" s="774"/>
      <c r="AJ122" s="775"/>
      <c r="AK122" s="776" t="s">
        <v>68</v>
      </c>
      <c r="AL122" s="774"/>
      <c r="AM122" s="774"/>
      <c r="AN122" s="774"/>
      <c r="AO122" s="775"/>
      <c r="AP122" s="777" t="s">
        <v>68</v>
      </c>
      <c r="AQ122" s="778"/>
      <c r="AR122" s="778"/>
      <c r="AS122" s="778"/>
      <c r="AT122" s="779"/>
      <c r="AU122" s="834"/>
      <c r="AV122" s="835"/>
      <c r="AW122" s="835"/>
      <c r="AX122" s="835"/>
      <c r="AY122" s="836"/>
      <c r="AZ122" s="801" t="s">
        <v>413</v>
      </c>
      <c r="BA122" s="785"/>
      <c r="BB122" s="785"/>
      <c r="BC122" s="785"/>
      <c r="BD122" s="785"/>
      <c r="BE122" s="785"/>
      <c r="BF122" s="785"/>
      <c r="BG122" s="785"/>
      <c r="BH122" s="785"/>
      <c r="BI122" s="785"/>
      <c r="BJ122" s="785"/>
      <c r="BK122" s="785"/>
      <c r="BL122" s="785"/>
      <c r="BM122" s="785"/>
      <c r="BN122" s="785"/>
      <c r="BO122" s="785"/>
      <c r="BP122" s="786"/>
      <c r="BQ122" s="802">
        <v>2684719</v>
      </c>
      <c r="BR122" s="803"/>
      <c r="BS122" s="803"/>
      <c r="BT122" s="803"/>
      <c r="BU122" s="803"/>
      <c r="BV122" s="803">
        <v>2928909</v>
      </c>
      <c r="BW122" s="803"/>
      <c r="BX122" s="803"/>
      <c r="BY122" s="803"/>
      <c r="BZ122" s="803"/>
      <c r="CA122" s="803">
        <v>2943161</v>
      </c>
      <c r="CB122" s="803"/>
      <c r="CC122" s="803"/>
      <c r="CD122" s="803"/>
      <c r="CE122" s="803"/>
      <c r="CF122" s="843">
        <v>164.3</v>
      </c>
      <c r="CG122" s="844"/>
      <c r="CH122" s="844"/>
      <c r="CI122" s="844"/>
      <c r="CJ122" s="844"/>
      <c r="CK122" s="837"/>
      <c r="CL122" s="838"/>
      <c r="CM122" s="838"/>
      <c r="CN122" s="838"/>
      <c r="CO122" s="839"/>
      <c r="CP122" s="840" t="s">
        <v>342</v>
      </c>
      <c r="CQ122" s="841"/>
      <c r="CR122" s="841"/>
      <c r="CS122" s="841"/>
      <c r="CT122" s="841"/>
      <c r="CU122" s="841"/>
      <c r="CV122" s="841"/>
      <c r="CW122" s="841"/>
      <c r="CX122" s="841"/>
      <c r="CY122" s="841"/>
      <c r="CZ122" s="841"/>
      <c r="DA122" s="841"/>
      <c r="DB122" s="841"/>
      <c r="DC122" s="841"/>
      <c r="DD122" s="841"/>
      <c r="DE122" s="841"/>
      <c r="DF122" s="842"/>
      <c r="DG122" s="760" t="s">
        <v>68</v>
      </c>
      <c r="DH122" s="761"/>
      <c r="DI122" s="761"/>
      <c r="DJ122" s="761"/>
      <c r="DK122" s="761"/>
      <c r="DL122" s="761" t="s">
        <v>68</v>
      </c>
      <c r="DM122" s="761"/>
      <c r="DN122" s="761"/>
      <c r="DO122" s="761"/>
      <c r="DP122" s="761"/>
      <c r="DQ122" s="761" t="s">
        <v>68</v>
      </c>
      <c r="DR122" s="761"/>
      <c r="DS122" s="761"/>
      <c r="DT122" s="761"/>
      <c r="DU122" s="761"/>
      <c r="DV122" s="769" t="s">
        <v>68</v>
      </c>
      <c r="DW122" s="769"/>
      <c r="DX122" s="769"/>
      <c r="DY122" s="769"/>
      <c r="DZ122" s="770"/>
    </row>
    <row r="123" spans="1:130" s="499" customFormat="1" ht="26.25" customHeight="1" x14ac:dyDescent="0.15">
      <c r="A123" s="824"/>
      <c r="B123" s="765"/>
      <c r="C123" s="766" t="s">
        <v>399</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68</v>
      </c>
      <c r="AB123" s="774"/>
      <c r="AC123" s="774"/>
      <c r="AD123" s="774"/>
      <c r="AE123" s="775"/>
      <c r="AF123" s="776" t="s">
        <v>68</v>
      </c>
      <c r="AG123" s="774"/>
      <c r="AH123" s="774"/>
      <c r="AI123" s="774"/>
      <c r="AJ123" s="775"/>
      <c r="AK123" s="776" t="s">
        <v>68</v>
      </c>
      <c r="AL123" s="774"/>
      <c r="AM123" s="774"/>
      <c r="AN123" s="774"/>
      <c r="AO123" s="775"/>
      <c r="AP123" s="777" t="s">
        <v>68</v>
      </c>
      <c r="AQ123" s="778"/>
      <c r="AR123" s="778"/>
      <c r="AS123" s="778"/>
      <c r="AT123" s="779"/>
      <c r="AU123" s="845"/>
      <c r="AV123" s="846"/>
      <c r="AW123" s="846"/>
      <c r="AX123" s="846"/>
      <c r="AY123" s="846"/>
      <c r="AZ123" s="807" t="s">
        <v>127</v>
      </c>
      <c r="BA123" s="807"/>
      <c r="BB123" s="807"/>
      <c r="BC123" s="807"/>
      <c r="BD123" s="807"/>
      <c r="BE123" s="807"/>
      <c r="BF123" s="807"/>
      <c r="BG123" s="807"/>
      <c r="BH123" s="807"/>
      <c r="BI123" s="807"/>
      <c r="BJ123" s="807"/>
      <c r="BK123" s="807"/>
      <c r="BL123" s="807"/>
      <c r="BM123" s="807"/>
      <c r="BN123" s="807"/>
      <c r="BO123" s="790" t="s">
        <v>414</v>
      </c>
      <c r="BP123" s="808"/>
      <c r="BQ123" s="847">
        <v>4857680</v>
      </c>
      <c r="BR123" s="848"/>
      <c r="BS123" s="848"/>
      <c r="BT123" s="848"/>
      <c r="BU123" s="848"/>
      <c r="BV123" s="848">
        <v>4941782</v>
      </c>
      <c r="BW123" s="848"/>
      <c r="BX123" s="848"/>
      <c r="BY123" s="848"/>
      <c r="BZ123" s="848"/>
      <c r="CA123" s="848">
        <v>4831160</v>
      </c>
      <c r="CB123" s="848"/>
      <c r="CC123" s="848"/>
      <c r="CD123" s="848"/>
      <c r="CE123" s="848"/>
      <c r="CF123" s="809"/>
      <c r="CG123" s="810"/>
      <c r="CH123" s="810"/>
      <c r="CI123" s="810"/>
      <c r="CJ123" s="811"/>
      <c r="CK123" s="837"/>
      <c r="CL123" s="838"/>
      <c r="CM123" s="838"/>
      <c r="CN123" s="838"/>
      <c r="CO123" s="839"/>
      <c r="CP123" s="840" t="s">
        <v>345</v>
      </c>
      <c r="CQ123" s="841"/>
      <c r="CR123" s="841"/>
      <c r="CS123" s="841"/>
      <c r="CT123" s="841"/>
      <c r="CU123" s="841"/>
      <c r="CV123" s="841"/>
      <c r="CW123" s="841"/>
      <c r="CX123" s="841"/>
      <c r="CY123" s="841"/>
      <c r="CZ123" s="841"/>
      <c r="DA123" s="841"/>
      <c r="DB123" s="841"/>
      <c r="DC123" s="841"/>
      <c r="DD123" s="841"/>
      <c r="DE123" s="841"/>
      <c r="DF123" s="842"/>
      <c r="DG123" s="773" t="s">
        <v>68</v>
      </c>
      <c r="DH123" s="774"/>
      <c r="DI123" s="774"/>
      <c r="DJ123" s="774"/>
      <c r="DK123" s="775"/>
      <c r="DL123" s="776" t="s">
        <v>68</v>
      </c>
      <c r="DM123" s="774"/>
      <c r="DN123" s="774"/>
      <c r="DO123" s="774"/>
      <c r="DP123" s="775"/>
      <c r="DQ123" s="776" t="s">
        <v>68</v>
      </c>
      <c r="DR123" s="774"/>
      <c r="DS123" s="774"/>
      <c r="DT123" s="774"/>
      <c r="DU123" s="775"/>
      <c r="DV123" s="777" t="s">
        <v>68</v>
      </c>
      <c r="DW123" s="778"/>
      <c r="DX123" s="778"/>
      <c r="DY123" s="778"/>
      <c r="DZ123" s="779"/>
    </row>
    <row r="124" spans="1:130" s="499" customFormat="1" ht="26.25" customHeight="1" thickBot="1" x14ac:dyDescent="0.2">
      <c r="A124" s="824"/>
      <c r="B124" s="765"/>
      <c r="C124" s="766" t="s">
        <v>402</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68</v>
      </c>
      <c r="AB124" s="774"/>
      <c r="AC124" s="774"/>
      <c r="AD124" s="774"/>
      <c r="AE124" s="775"/>
      <c r="AF124" s="776" t="s">
        <v>68</v>
      </c>
      <c r="AG124" s="774"/>
      <c r="AH124" s="774"/>
      <c r="AI124" s="774"/>
      <c r="AJ124" s="775"/>
      <c r="AK124" s="776" t="s">
        <v>68</v>
      </c>
      <c r="AL124" s="774"/>
      <c r="AM124" s="774"/>
      <c r="AN124" s="774"/>
      <c r="AO124" s="775"/>
      <c r="AP124" s="777" t="s">
        <v>68</v>
      </c>
      <c r="AQ124" s="778"/>
      <c r="AR124" s="778"/>
      <c r="AS124" s="778"/>
      <c r="AT124" s="779"/>
      <c r="AU124" s="849" t="s">
        <v>415</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16.600000000000001</v>
      </c>
      <c r="BR124" s="853"/>
      <c r="BS124" s="853"/>
      <c r="BT124" s="853"/>
      <c r="BU124" s="853"/>
      <c r="BV124" s="853">
        <v>19.2</v>
      </c>
      <c r="BW124" s="853"/>
      <c r="BX124" s="853"/>
      <c r="BY124" s="853"/>
      <c r="BZ124" s="853"/>
      <c r="CA124" s="853">
        <v>18.7</v>
      </c>
      <c r="CB124" s="853"/>
      <c r="CC124" s="853"/>
      <c r="CD124" s="853"/>
      <c r="CE124" s="853"/>
      <c r="CF124" s="854"/>
      <c r="CG124" s="855"/>
      <c r="CH124" s="855"/>
      <c r="CI124" s="855"/>
      <c r="CJ124" s="856"/>
      <c r="CK124" s="857"/>
      <c r="CL124" s="857"/>
      <c r="CM124" s="857"/>
      <c r="CN124" s="857"/>
      <c r="CO124" s="858"/>
      <c r="CP124" s="840" t="s">
        <v>416</v>
      </c>
      <c r="CQ124" s="841"/>
      <c r="CR124" s="841"/>
      <c r="CS124" s="841"/>
      <c r="CT124" s="841"/>
      <c r="CU124" s="841"/>
      <c r="CV124" s="841"/>
      <c r="CW124" s="841"/>
      <c r="CX124" s="841"/>
      <c r="CY124" s="841"/>
      <c r="CZ124" s="841"/>
      <c r="DA124" s="841"/>
      <c r="DB124" s="841"/>
      <c r="DC124" s="841"/>
      <c r="DD124" s="841"/>
      <c r="DE124" s="841"/>
      <c r="DF124" s="842"/>
      <c r="DG124" s="817" t="s">
        <v>68</v>
      </c>
      <c r="DH124" s="818"/>
      <c r="DI124" s="818"/>
      <c r="DJ124" s="818"/>
      <c r="DK124" s="819"/>
      <c r="DL124" s="820" t="s">
        <v>68</v>
      </c>
      <c r="DM124" s="818"/>
      <c r="DN124" s="818"/>
      <c r="DO124" s="818"/>
      <c r="DP124" s="819"/>
      <c r="DQ124" s="820" t="s">
        <v>68</v>
      </c>
      <c r="DR124" s="818"/>
      <c r="DS124" s="818"/>
      <c r="DT124" s="818"/>
      <c r="DU124" s="819"/>
      <c r="DV124" s="821" t="s">
        <v>68</v>
      </c>
      <c r="DW124" s="822"/>
      <c r="DX124" s="822"/>
      <c r="DY124" s="822"/>
      <c r="DZ124" s="823"/>
    </row>
    <row r="125" spans="1:130" s="499" customFormat="1" ht="26.25" customHeight="1" x14ac:dyDescent="0.15">
      <c r="A125" s="824"/>
      <c r="B125" s="765"/>
      <c r="C125" s="766" t="s">
        <v>404</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68</v>
      </c>
      <c r="AB125" s="774"/>
      <c r="AC125" s="774"/>
      <c r="AD125" s="774"/>
      <c r="AE125" s="775"/>
      <c r="AF125" s="776" t="s">
        <v>68</v>
      </c>
      <c r="AG125" s="774"/>
      <c r="AH125" s="774"/>
      <c r="AI125" s="774"/>
      <c r="AJ125" s="775"/>
      <c r="AK125" s="776" t="s">
        <v>68</v>
      </c>
      <c r="AL125" s="774"/>
      <c r="AM125" s="774"/>
      <c r="AN125" s="774"/>
      <c r="AO125" s="775"/>
      <c r="AP125" s="777" t="s">
        <v>68</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417</v>
      </c>
      <c r="CL125" s="829"/>
      <c r="CM125" s="829"/>
      <c r="CN125" s="829"/>
      <c r="CO125" s="830"/>
      <c r="CP125" s="733" t="s">
        <v>418</v>
      </c>
      <c r="CQ125" s="722"/>
      <c r="CR125" s="722"/>
      <c r="CS125" s="722"/>
      <c r="CT125" s="722"/>
      <c r="CU125" s="722"/>
      <c r="CV125" s="722"/>
      <c r="CW125" s="722"/>
      <c r="CX125" s="722"/>
      <c r="CY125" s="722"/>
      <c r="CZ125" s="722"/>
      <c r="DA125" s="722"/>
      <c r="DB125" s="722"/>
      <c r="DC125" s="722"/>
      <c r="DD125" s="722"/>
      <c r="DE125" s="722"/>
      <c r="DF125" s="723"/>
      <c r="DG125" s="734" t="s">
        <v>68</v>
      </c>
      <c r="DH125" s="735"/>
      <c r="DI125" s="735"/>
      <c r="DJ125" s="735"/>
      <c r="DK125" s="735"/>
      <c r="DL125" s="735" t="s">
        <v>68</v>
      </c>
      <c r="DM125" s="735"/>
      <c r="DN125" s="735"/>
      <c r="DO125" s="735"/>
      <c r="DP125" s="735"/>
      <c r="DQ125" s="735" t="s">
        <v>68</v>
      </c>
      <c r="DR125" s="735"/>
      <c r="DS125" s="735"/>
      <c r="DT125" s="735"/>
      <c r="DU125" s="735"/>
      <c r="DV125" s="743" t="s">
        <v>68</v>
      </c>
      <c r="DW125" s="743"/>
      <c r="DX125" s="743"/>
      <c r="DY125" s="743"/>
      <c r="DZ125" s="744"/>
    </row>
    <row r="126" spans="1:130" s="499" customFormat="1" ht="26.25" customHeight="1" thickBot="1" x14ac:dyDescent="0.2">
      <c r="A126" s="824"/>
      <c r="B126" s="765"/>
      <c r="C126" s="766" t="s">
        <v>406</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t="s">
        <v>68</v>
      </c>
      <c r="AB126" s="774"/>
      <c r="AC126" s="774"/>
      <c r="AD126" s="774"/>
      <c r="AE126" s="775"/>
      <c r="AF126" s="776" t="s">
        <v>68</v>
      </c>
      <c r="AG126" s="774"/>
      <c r="AH126" s="774"/>
      <c r="AI126" s="774"/>
      <c r="AJ126" s="775"/>
      <c r="AK126" s="776" t="s">
        <v>68</v>
      </c>
      <c r="AL126" s="774"/>
      <c r="AM126" s="774"/>
      <c r="AN126" s="774"/>
      <c r="AO126" s="775"/>
      <c r="AP126" s="777" t="s">
        <v>68</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419</v>
      </c>
      <c r="CQ126" s="758"/>
      <c r="CR126" s="758"/>
      <c r="CS126" s="758"/>
      <c r="CT126" s="758"/>
      <c r="CU126" s="758"/>
      <c r="CV126" s="758"/>
      <c r="CW126" s="758"/>
      <c r="CX126" s="758"/>
      <c r="CY126" s="758"/>
      <c r="CZ126" s="758"/>
      <c r="DA126" s="758"/>
      <c r="DB126" s="758"/>
      <c r="DC126" s="758"/>
      <c r="DD126" s="758"/>
      <c r="DE126" s="758"/>
      <c r="DF126" s="759"/>
      <c r="DG126" s="760" t="s">
        <v>68</v>
      </c>
      <c r="DH126" s="761"/>
      <c r="DI126" s="761"/>
      <c r="DJ126" s="761"/>
      <c r="DK126" s="761"/>
      <c r="DL126" s="761" t="s">
        <v>68</v>
      </c>
      <c r="DM126" s="761"/>
      <c r="DN126" s="761"/>
      <c r="DO126" s="761"/>
      <c r="DP126" s="761"/>
      <c r="DQ126" s="761" t="s">
        <v>68</v>
      </c>
      <c r="DR126" s="761"/>
      <c r="DS126" s="761"/>
      <c r="DT126" s="761"/>
      <c r="DU126" s="761"/>
      <c r="DV126" s="769" t="s">
        <v>68</v>
      </c>
      <c r="DW126" s="769"/>
      <c r="DX126" s="769"/>
      <c r="DY126" s="769"/>
      <c r="DZ126" s="770"/>
    </row>
    <row r="127" spans="1:130" s="499" customFormat="1" ht="26.25" customHeight="1" x14ac:dyDescent="0.15">
      <c r="A127" s="867"/>
      <c r="B127" s="813"/>
      <c r="C127" s="814" t="s">
        <v>420</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t="s">
        <v>68</v>
      </c>
      <c r="AB127" s="774"/>
      <c r="AC127" s="774"/>
      <c r="AD127" s="774"/>
      <c r="AE127" s="775"/>
      <c r="AF127" s="776" t="s">
        <v>68</v>
      </c>
      <c r="AG127" s="774"/>
      <c r="AH127" s="774"/>
      <c r="AI127" s="774"/>
      <c r="AJ127" s="775"/>
      <c r="AK127" s="776" t="s">
        <v>68</v>
      </c>
      <c r="AL127" s="774"/>
      <c r="AM127" s="774"/>
      <c r="AN127" s="774"/>
      <c r="AO127" s="775"/>
      <c r="AP127" s="777" t="s">
        <v>68</v>
      </c>
      <c r="AQ127" s="778"/>
      <c r="AR127" s="778"/>
      <c r="AS127" s="778"/>
      <c r="AT127" s="779"/>
      <c r="AU127" s="864"/>
      <c r="AV127" s="864"/>
      <c r="AW127" s="864"/>
      <c r="AX127" s="868" t="s">
        <v>421</v>
      </c>
      <c r="AY127" s="869"/>
      <c r="AZ127" s="869"/>
      <c r="BA127" s="869"/>
      <c r="BB127" s="869"/>
      <c r="BC127" s="869"/>
      <c r="BD127" s="869"/>
      <c r="BE127" s="870"/>
      <c r="BF127" s="871" t="s">
        <v>422</v>
      </c>
      <c r="BG127" s="869"/>
      <c r="BH127" s="869"/>
      <c r="BI127" s="869"/>
      <c r="BJ127" s="869"/>
      <c r="BK127" s="869"/>
      <c r="BL127" s="870"/>
      <c r="BM127" s="871" t="s">
        <v>423</v>
      </c>
      <c r="BN127" s="869"/>
      <c r="BO127" s="869"/>
      <c r="BP127" s="869"/>
      <c r="BQ127" s="869"/>
      <c r="BR127" s="869"/>
      <c r="BS127" s="870"/>
      <c r="BT127" s="871" t="s">
        <v>424</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425</v>
      </c>
      <c r="CQ127" s="758"/>
      <c r="CR127" s="758"/>
      <c r="CS127" s="758"/>
      <c r="CT127" s="758"/>
      <c r="CU127" s="758"/>
      <c r="CV127" s="758"/>
      <c r="CW127" s="758"/>
      <c r="CX127" s="758"/>
      <c r="CY127" s="758"/>
      <c r="CZ127" s="758"/>
      <c r="DA127" s="758"/>
      <c r="DB127" s="758"/>
      <c r="DC127" s="758"/>
      <c r="DD127" s="758"/>
      <c r="DE127" s="758"/>
      <c r="DF127" s="759"/>
      <c r="DG127" s="760" t="s">
        <v>68</v>
      </c>
      <c r="DH127" s="761"/>
      <c r="DI127" s="761"/>
      <c r="DJ127" s="761"/>
      <c r="DK127" s="761"/>
      <c r="DL127" s="761" t="s">
        <v>68</v>
      </c>
      <c r="DM127" s="761"/>
      <c r="DN127" s="761"/>
      <c r="DO127" s="761"/>
      <c r="DP127" s="761"/>
      <c r="DQ127" s="761" t="s">
        <v>68</v>
      </c>
      <c r="DR127" s="761"/>
      <c r="DS127" s="761"/>
      <c r="DT127" s="761"/>
      <c r="DU127" s="761"/>
      <c r="DV127" s="769" t="s">
        <v>68</v>
      </c>
      <c r="DW127" s="769"/>
      <c r="DX127" s="769"/>
      <c r="DY127" s="769"/>
      <c r="DZ127" s="770"/>
    </row>
    <row r="128" spans="1:130" s="499" customFormat="1" ht="26.25" customHeight="1" thickBot="1" x14ac:dyDescent="0.2">
      <c r="A128" s="873" t="s">
        <v>426</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427</v>
      </c>
      <c r="X128" s="875"/>
      <c r="Y128" s="875"/>
      <c r="Z128" s="876"/>
      <c r="AA128" s="877">
        <v>15507</v>
      </c>
      <c r="AB128" s="878"/>
      <c r="AC128" s="878"/>
      <c r="AD128" s="878"/>
      <c r="AE128" s="879"/>
      <c r="AF128" s="880">
        <v>15506</v>
      </c>
      <c r="AG128" s="878"/>
      <c r="AH128" s="878"/>
      <c r="AI128" s="878"/>
      <c r="AJ128" s="879"/>
      <c r="AK128" s="880">
        <v>16369</v>
      </c>
      <c r="AL128" s="878"/>
      <c r="AM128" s="878"/>
      <c r="AN128" s="878"/>
      <c r="AO128" s="879"/>
      <c r="AP128" s="881"/>
      <c r="AQ128" s="882"/>
      <c r="AR128" s="882"/>
      <c r="AS128" s="882"/>
      <c r="AT128" s="883"/>
      <c r="AU128" s="864"/>
      <c r="AV128" s="864"/>
      <c r="AW128" s="864"/>
      <c r="AX128" s="721" t="s">
        <v>428</v>
      </c>
      <c r="AY128" s="722"/>
      <c r="AZ128" s="722"/>
      <c r="BA128" s="722"/>
      <c r="BB128" s="722"/>
      <c r="BC128" s="722"/>
      <c r="BD128" s="722"/>
      <c r="BE128" s="723"/>
      <c r="BF128" s="884" t="s">
        <v>68</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429</v>
      </c>
      <c r="CQ128" s="892"/>
      <c r="CR128" s="892"/>
      <c r="CS128" s="892"/>
      <c r="CT128" s="892"/>
      <c r="CU128" s="892"/>
      <c r="CV128" s="892"/>
      <c r="CW128" s="892"/>
      <c r="CX128" s="892"/>
      <c r="CY128" s="892"/>
      <c r="CZ128" s="892"/>
      <c r="DA128" s="892"/>
      <c r="DB128" s="892"/>
      <c r="DC128" s="892"/>
      <c r="DD128" s="892"/>
      <c r="DE128" s="892"/>
      <c r="DF128" s="893"/>
      <c r="DG128" s="894" t="s">
        <v>68</v>
      </c>
      <c r="DH128" s="895"/>
      <c r="DI128" s="895"/>
      <c r="DJ128" s="895"/>
      <c r="DK128" s="895"/>
      <c r="DL128" s="895" t="s">
        <v>68</v>
      </c>
      <c r="DM128" s="895"/>
      <c r="DN128" s="895"/>
      <c r="DO128" s="895"/>
      <c r="DP128" s="895"/>
      <c r="DQ128" s="895" t="s">
        <v>68</v>
      </c>
      <c r="DR128" s="895"/>
      <c r="DS128" s="895"/>
      <c r="DT128" s="895"/>
      <c r="DU128" s="895"/>
      <c r="DV128" s="896" t="s">
        <v>68</v>
      </c>
      <c r="DW128" s="896"/>
      <c r="DX128" s="896"/>
      <c r="DY128" s="896"/>
      <c r="DZ128" s="897"/>
    </row>
    <row r="129" spans="1:131" s="499" customFormat="1" ht="26.25" customHeight="1" x14ac:dyDescent="0.15">
      <c r="A129" s="745" t="s">
        <v>46</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430</v>
      </c>
      <c r="X129" s="899"/>
      <c r="Y129" s="899"/>
      <c r="Z129" s="900"/>
      <c r="AA129" s="773">
        <v>2212787</v>
      </c>
      <c r="AB129" s="774"/>
      <c r="AC129" s="774"/>
      <c r="AD129" s="774"/>
      <c r="AE129" s="775"/>
      <c r="AF129" s="776">
        <v>2118033</v>
      </c>
      <c r="AG129" s="774"/>
      <c r="AH129" s="774"/>
      <c r="AI129" s="774"/>
      <c r="AJ129" s="775"/>
      <c r="AK129" s="776">
        <v>2093086</v>
      </c>
      <c r="AL129" s="774"/>
      <c r="AM129" s="774"/>
      <c r="AN129" s="774"/>
      <c r="AO129" s="775"/>
      <c r="AP129" s="901"/>
      <c r="AQ129" s="902"/>
      <c r="AR129" s="902"/>
      <c r="AS129" s="902"/>
      <c r="AT129" s="903"/>
      <c r="AU129" s="904"/>
      <c r="AV129" s="904"/>
      <c r="AW129" s="904"/>
      <c r="AX129" s="905" t="s">
        <v>431</v>
      </c>
      <c r="AY129" s="758"/>
      <c r="AZ129" s="758"/>
      <c r="BA129" s="758"/>
      <c r="BB129" s="758"/>
      <c r="BC129" s="758"/>
      <c r="BD129" s="758"/>
      <c r="BE129" s="759"/>
      <c r="BF129" s="906" t="s">
        <v>68</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432</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433</v>
      </c>
      <c r="X130" s="899"/>
      <c r="Y130" s="899"/>
      <c r="Z130" s="900"/>
      <c r="AA130" s="773">
        <v>359775</v>
      </c>
      <c r="AB130" s="774"/>
      <c r="AC130" s="774"/>
      <c r="AD130" s="774"/>
      <c r="AE130" s="775"/>
      <c r="AF130" s="776">
        <v>327741</v>
      </c>
      <c r="AG130" s="774"/>
      <c r="AH130" s="774"/>
      <c r="AI130" s="774"/>
      <c r="AJ130" s="775"/>
      <c r="AK130" s="776">
        <v>302038</v>
      </c>
      <c r="AL130" s="774"/>
      <c r="AM130" s="774"/>
      <c r="AN130" s="774"/>
      <c r="AO130" s="775"/>
      <c r="AP130" s="901"/>
      <c r="AQ130" s="902"/>
      <c r="AR130" s="902"/>
      <c r="AS130" s="902"/>
      <c r="AT130" s="903"/>
      <c r="AU130" s="904"/>
      <c r="AV130" s="904"/>
      <c r="AW130" s="904"/>
      <c r="AX130" s="905" t="s">
        <v>434</v>
      </c>
      <c r="AY130" s="758"/>
      <c r="AZ130" s="758"/>
      <c r="BA130" s="758"/>
      <c r="BB130" s="758"/>
      <c r="BC130" s="758"/>
      <c r="BD130" s="758"/>
      <c r="BE130" s="759"/>
      <c r="BF130" s="912">
        <v>8.6</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435</v>
      </c>
      <c r="X131" s="920"/>
      <c r="Y131" s="920"/>
      <c r="Z131" s="921"/>
      <c r="AA131" s="817">
        <v>1853012</v>
      </c>
      <c r="AB131" s="818"/>
      <c r="AC131" s="818"/>
      <c r="AD131" s="818"/>
      <c r="AE131" s="819"/>
      <c r="AF131" s="820">
        <v>1790292</v>
      </c>
      <c r="AG131" s="818"/>
      <c r="AH131" s="818"/>
      <c r="AI131" s="818"/>
      <c r="AJ131" s="819"/>
      <c r="AK131" s="820">
        <v>1791048</v>
      </c>
      <c r="AL131" s="818"/>
      <c r="AM131" s="818"/>
      <c r="AN131" s="818"/>
      <c r="AO131" s="819"/>
      <c r="AP131" s="922"/>
      <c r="AQ131" s="923"/>
      <c r="AR131" s="923"/>
      <c r="AS131" s="923"/>
      <c r="AT131" s="924"/>
      <c r="AU131" s="904"/>
      <c r="AV131" s="904"/>
      <c r="AW131" s="904"/>
      <c r="AX131" s="925" t="s">
        <v>436</v>
      </c>
      <c r="AY131" s="892"/>
      <c r="AZ131" s="892"/>
      <c r="BA131" s="892"/>
      <c r="BB131" s="892"/>
      <c r="BC131" s="892"/>
      <c r="BD131" s="892"/>
      <c r="BE131" s="893"/>
      <c r="BF131" s="926">
        <v>18.7</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437</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438</v>
      </c>
      <c r="W132" s="934"/>
      <c r="X132" s="934"/>
      <c r="Y132" s="934"/>
      <c r="Z132" s="935"/>
      <c r="AA132" s="936">
        <v>9.5980490140000008</v>
      </c>
      <c r="AB132" s="937"/>
      <c r="AC132" s="937"/>
      <c r="AD132" s="937"/>
      <c r="AE132" s="938"/>
      <c r="AF132" s="939">
        <v>8.2531788109999997</v>
      </c>
      <c r="AG132" s="937"/>
      <c r="AH132" s="937"/>
      <c r="AI132" s="937"/>
      <c r="AJ132" s="938"/>
      <c r="AK132" s="939">
        <v>8.0486955120000001</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439</v>
      </c>
      <c r="W133" s="945"/>
      <c r="X133" s="945"/>
      <c r="Y133" s="945"/>
      <c r="Z133" s="946"/>
      <c r="AA133" s="947">
        <v>9.6</v>
      </c>
      <c r="AB133" s="948"/>
      <c r="AC133" s="948"/>
      <c r="AD133" s="948"/>
      <c r="AE133" s="949"/>
      <c r="AF133" s="947">
        <v>9</v>
      </c>
      <c r="AG133" s="948"/>
      <c r="AH133" s="948"/>
      <c r="AI133" s="948"/>
      <c r="AJ133" s="949"/>
      <c r="AK133" s="947">
        <v>8.6</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IkNZzbhlWhJB1dBNGlGcBweN2Vsced/adSgVpbUnmXco6KzqCR6ITdqBB3XMfTSMdek/Y5zPjaufqg7tu8DG5g==" saltValue="WHCHPTN0c6qg3RF/P1Cs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440</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cQgoq4InyoEk59xYTeoOJ4PrzlsjAFF2VSvMbjmr4VpprrPSozhaozS2UfkMf0U/loHltmr22tm5vHONvN3UA==" saltValue="b+EQ3MHjo6iR/a3ksHSQ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xtXa9kjI+3U9fO4rVlk9EVEV9M8m6RPukvKmdbAYIOa+lo3KFZS7r7V5ybgGXOBOrzzpgEkb5W6bGZQYg6NVg==" saltValue="wsrRrqIMqJowcgMY2IG0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441</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442</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443</v>
      </c>
      <c r="AP7" s="965"/>
      <c r="AQ7" s="966" t="s">
        <v>444</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445</v>
      </c>
      <c r="AQ8" s="973" t="s">
        <v>446</v>
      </c>
      <c r="AR8" s="974" t="s">
        <v>447</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448</v>
      </c>
      <c r="AL9" s="976"/>
      <c r="AM9" s="976"/>
      <c r="AN9" s="977"/>
      <c r="AO9" s="978">
        <v>548965</v>
      </c>
      <c r="AP9" s="978">
        <v>122400</v>
      </c>
      <c r="AQ9" s="979">
        <v>190701</v>
      </c>
      <c r="AR9" s="980">
        <v>-35.799999999999997</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449</v>
      </c>
      <c r="AL10" s="976"/>
      <c r="AM10" s="976"/>
      <c r="AN10" s="977"/>
      <c r="AO10" s="981">
        <v>291</v>
      </c>
      <c r="AP10" s="981">
        <v>65</v>
      </c>
      <c r="AQ10" s="982">
        <v>22807</v>
      </c>
      <c r="AR10" s="983">
        <v>-99.7</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450</v>
      </c>
      <c r="AL11" s="976"/>
      <c r="AM11" s="976"/>
      <c r="AN11" s="977"/>
      <c r="AO11" s="981">
        <v>93627</v>
      </c>
      <c r="AP11" s="981">
        <v>20876</v>
      </c>
      <c r="AQ11" s="982">
        <v>29822</v>
      </c>
      <c r="AR11" s="983">
        <v>-30</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451</v>
      </c>
      <c r="AL12" s="976"/>
      <c r="AM12" s="976"/>
      <c r="AN12" s="977"/>
      <c r="AO12" s="981" t="s">
        <v>452</v>
      </c>
      <c r="AP12" s="981" t="s">
        <v>452</v>
      </c>
      <c r="AQ12" s="982">
        <v>3258</v>
      </c>
      <c r="AR12" s="983" t="s">
        <v>452</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453</v>
      </c>
      <c r="AL13" s="976"/>
      <c r="AM13" s="976"/>
      <c r="AN13" s="977"/>
      <c r="AO13" s="981" t="s">
        <v>452</v>
      </c>
      <c r="AP13" s="981" t="s">
        <v>452</v>
      </c>
      <c r="AQ13" s="982">
        <v>24</v>
      </c>
      <c r="AR13" s="983" t="s">
        <v>452</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454</v>
      </c>
      <c r="AL14" s="976"/>
      <c r="AM14" s="976"/>
      <c r="AN14" s="977"/>
      <c r="AO14" s="981">
        <v>29861</v>
      </c>
      <c r="AP14" s="981">
        <v>6658</v>
      </c>
      <c r="AQ14" s="982">
        <v>10094</v>
      </c>
      <c r="AR14" s="983">
        <v>-34</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455</v>
      </c>
      <c r="AL15" s="976"/>
      <c r="AM15" s="976"/>
      <c r="AN15" s="977"/>
      <c r="AO15" s="981">
        <v>19329</v>
      </c>
      <c r="AP15" s="981">
        <v>4310</v>
      </c>
      <c r="AQ15" s="982">
        <v>4017</v>
      </c>
      <c r="AR15" s="983">
        <v>7.3</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456</v>
      </c>
      <c r="AL16" s="985"/>
      <c r="AM16" s="985"/>
      <c r="AN16" s="986"/>
      <c r="AO16" s="981">
        <v>-47274</v>
      </c>
      <c r="AP16" s="981">
        <v>-10540</v>
      </c>
      <c r="AQ16" s="982">
        <v>-17771</v>
      </c>
      <c r="AR16" s="983">
        <v>-40.700000000000003</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127</v>
      </c>
      <c r="AL17" s="985"/>
      <c r="AM17" s="985"/>
      <c r="AN17" s="986"/>
      <c r="AO17" s="981">
        <v>644799</v>
      </c>
      <c r="AP17" s="981">
        <v>143768</v>
      </c>
      <c r="AQ17" s="982">
        <v>242952</v>
      </c>
      <c r="AR17" s="983">
        <v>-40.799999999999997</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457</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458</v>
      </c>
      <c r="AP20" s="992" t="s">
        <v>459</v>
      </c>
      <c r="AQ20" s="993" t="s">
        <v>460</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461</v>
      </c>
      <c r="AL21" s="997"/>
      <c r="AM21" s="997"/>
      <c r="AN21" s="998"/>
      <c r="AO21" s="999">
        <v>13.6</v>
      </c>
      <c r="AP21" s="1000">
        <v>21.84</v>
      </c>
      <c r="AQ21" s="1001">
        <v>-8.24</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462</v>
      </c>
      <c r="AL22" s="997"/>
      <c r="AM22" s="997"/>
      <c r="AN22" s="998"/>
      <c r="AO22" s="1004">
        <v>94.6</v>
      </c>
      <c r="AP22" s="1005">
        <v>95.6</v>
      </c>
      <c r="AQ22" s="1006">
        <v>-1</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463</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464</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465</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443</v>
      </c>
      <c r="AP30" s="965"/>
      <c r="AQ30" s="966" t="s">
        <v>444</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445</v>
      </c>
      <c r="AQ31" s="973" t="s">
        <v>446</v>
      </c>
      <c r="AR31" s="974" t="s">
        <v>447</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466</v>
      </c>
      <c r="AL32" s="1015"/>
      <c r="AM32" s="1015"/>
      <c r="AN32" s="1016"/>
      <c r="AO32" s="1017">
        <v>269076</v>
      </c>
      <c r="AP32" s="1017">
        <v>59995</v>
      </c>
      <c r="AQ32" s="1018">
        <v>136235</v>
      </c>
      <c r="AR32" s="1019">
        <v>-56</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467</v>
      </c>
      <c r="AL33" s="1015"/>
      <c r="AM33" s="1015"/>
      <c r="AN33" s="1016"/>
      <c r="AO33" s="1017" t="s">
        <v>452</v>
      </c>
      <c r="AP33" s="1017" t="s">
        <v>452</v>
      </c>
      <c r="AQ33" s="1018" t="s">
        <v>452</v>
      </c>
      <c r="AR33" s="1019" t="s">
        <v>452</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468</v>
      </c>
      <c r="AL34" s="1015"/>
      <c r="AM34" s="1015"/>
      <c r="AN34" s="1016"/>
      <c r="AO34" s="1017" t="s">
        <v>452</v>
      </c>
      <c r="AP34" s="1017" t="s">
        <v>452</v>
      </c>
      <c r="AQ34" s="1018">
        <v>5</v>
      </c>
      <c r="AR34" s="1019" t="s">
        <v>452</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469</v>
      </c>
      <c r="AL35" s="1015"/>
      <c r="AM35" s="1015"/>
      <c r="AN35" s="1016"/>
      <c r="AO35" s="1017">
        <v>171850</v>
      </c>
      <c r="AP35" s="1017">
        <v>38317</v>
      </c>
      <c r="AQ35" s="1018">
        <v>32688</v>
      </c>
      <c r="AR35" s="1019">
        <v>17.2</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470</v>
      </c>
      <c r="AL36" s="1015"/>
      <c r="AM36" s="1015"/>
      <c r="AN36" s="1016"/>
      <c r="AO36" s="1017">
        <v>21637</v>
      </c>
      <c r="AP36" s="1017">
        <v>4824</v>
      </c>
      <c r="AQ36" s="1018">
        <v>4188</v>
      </c>
      <c r="AR36" s="1019">
        <v>15.2</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471</v>
      </c>
      <c r="AL37" s="1015"/>
      <c r="AM37" s="1015"/>
      <c r="AN37" s="1016"/>
      <c r="AO37" s="1017" t="s">
        <v>452</v>
      </c>
      <c r="AP37" s="1017" t="s">
        <v>452</v>
      </c>
      <c r="AQ37" s="1018">
        <v>1212</v>
      </c>
      <c r="AR37" s="1019" t="s">
        <v>452</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472</v>
      </c>
      <c r="AL38" s="1021"/>
      <c r="AM38" s="1021"/>
      <c r="AN38" s="1022"/>
      <c r="AO38" s="1023" t="s">
        <v>452</v>
      </c>
      <c r="AP38" s="1023" t="s">
        <v>452</v>
      </c>
      <c r="AQ38" s="1024">
        <v>25</v>
      </c>
      <c r="AR38" s="1006" t="s">
        <v>452</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473</v>
      </c>
      <c r="AL39" s="1021"/>
      <c r="AM39" s="1021"/>
      <c r="AN39" s="1022"/>
      <c r="AO39" s="1017">
        <v>-16369</v>
      </c>
      <c r="AP39" s="1017">
        <v>-3650</v>
      </c>
      <c r="AQ39" s="1018">
        <v>-7598</v>
      </c>
      <c r="AR39" s="1019">
        <v>-52</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474</v>
      </c>
      <c r="AL40" s="1015"/>
      <c r="AM40" s="1015"/>
      <c r="AN40" s="1016"/>
      <c r="AO40" s="1017">
        <v>-302038</v>
      </c>
      <c r="AP40" s="1017">
        <v>-67344</v>
      </c>
      <c r="AQ40" s="1018">
        <v>-123844</v>
      </c>
      <c r="AR40" s="1019">
        <v>-45.6</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239</v>
      </c>
      <c r="AL41" s="1026"/>
      <c r="AM41" s="1026"/>
      <c r="AN41" s="1027"/>
      <c r="AO41" s="1017">
        <v>144156</v>
      </c>
      <c r="AP41" s="1017">
        <v>32142</v>
      </c>
      <c r="AQ41" s="1018">
        <v>42911</v>
      </c>
      <c r="AR41" s="1019">
        <v>-25.1</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475</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476</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477</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443</v>
      </c>
      <c r="AN49" s="1038" t="s">
        <v>478</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479</v>
      </c>
      <c r="AO50" s="1045" t="s">
        <v>480</v>
      </c>
      <c r="AP50" s="1046" t="s">
        <v>481</v>
      </c>
      <c r="AQ50" s="1047" t="s">
        <v>482</v>
      </c>
      <c r="AR50" s="1048" t="s">
        <v>483</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484</v>
      </c>
      <c r="AL51" s="1036"/>
      <c r="AM51" s="1049">
        <v>459145</v>
      </c>
      <c r="AN51" s="1050">
        <v>95298</v>
      </c>
      <c r="AO51" s="1051">
        <v>-12.1</v>
      </c>
      <c r="AP51" s="1052">
        <v>333013</v>
      </c>
      <c r="AQ51" s="1053">
        <v>5.3</v>
      </c>
      <c r="AR51" s="1054">
        <v>-17.399999999999999</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485</v>
      </c>
      <c r="AM52" s="1057">
        <v>110387</v>
      </c>
      <c r="AN52" s="1058">
        <v>22911</v>
      </c>
      <c r="AO52" s="1059">
        <v>8.5</v>
      </c>
      <c r="AP52" s="1060">
        <v>126732</v>
      </c>
      <c r="AQ52" s="1061">
        <v>19.100000000000001</v>
      </c>
      <c r="AR52" s="1062">
        <v>-10.6</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486</v>
      </c>
      <c r="AL53" s="1036"/>
      <c r="AM53" s="1049">
        <v>213051</v>
      </c>
      <c r="AN53" s="1050">
        <v>45282</v>
      </c>
      <c r="AO53" s="1051">
        <v>-52.5</v>
      </c>
      <c r="AP53" s="1052">
        <v>280458</v>
      </c>
      <c r="AQ53" s="1053">
        <v>-15.8</v>
      </c>
      <c r="AR53" s="1054">
        <v>-36.700000000000003</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485</v>
      </c>
      <c r="AM54" s="1057">
        <v>138452</v>
      </c>
      <c r="AN54" s="1058">
        <v>29427</v>
      </c>
      <c r="AO54" s="1059">
        <v>28.4</v>
      </c>
      <c r="AP54" s="1060">
        <v>127286</v>
      </c>
      <c r="AQ54" s="1061">
        <v>0.4</v>
      </c>
      <c r="AR54" s="1062">
        <v>28</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487</v>
      </c>
      <c r="AL55" s="1036"/>
      <c r="AM55" s="1049">
        <v>391695</v>
      </c>
      <c r="AN55" s="1050">
        <v>84362</v>
      </c>
      <c r="AO55" s="1051">
        <v>86.3</v>
      </c>
      <c r="AP55" s="1052">
        <v>291945</v>
      </c>
      <c r="AQ55" s="1053">
        <v>4.0999999999999996</v>
      </c>
      <c r="AR55" s="1054">
        <v>82.2</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485</v>
      </c>
      <c r="AM56" s="1057">
        <v>310908</v>
      </c>
      <c r="AN56" s="1058">
        <v>66963</v>
      </c>
      <c r="AO56" s="1059">
        <v>127.6</v>
      </c>
      <c r="AP56" s="1060">
        <v>127651</v>
      </c>
      <c r="AQ56" s="1061">
        <v>0.3</v>
      </c>
      <c r="AR56" s="1062">
        <v>127.3</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488</v>
      </c>
      <c r="AL57" s="1036"/>
      <c r="AM57" s="1049">
        <v>614337</v>
      </c>
      <c r="AN57" s="1050">
        <v>134901</v>
      </c>
      <c r="AO57" s="1051">
        <v>59.9</v>
      </c>
      <c r="AP57" s="1052">
        <v>291173</v>
      </c>
      <c r="AQ57" s="1053">
        <v>-0.3</v>
      </c>
      <c r="AR57" s="1054">
        <v>60.2</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485</v>
      </c>
      <c r="AM58" s="1057">
        <v>204884</v>
      </c>
      <c r="AN58" s="1058">
        <v>44990</v>
      </c>
      <c r="AO58" s="1059">
        <v>-32.799999999999997</v>
      </c>
      <c r="AP58" s="1060">
        <v>119071</v>
      </c>
      <c r="AQ58" s="1061">
        <v>-6.7</v>
      </c>
      <c r="AR58" s="1062">
        <v>-26.1</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489</v>
      </c>
      <c r="AL59" s="1036"/>
      <c r="AM59" s="1049">
        <v>413641</v>
      </c>
      <c r="AN59" s="1050">
        <v>92228</v>
      </c>
      <c r="AO59" s="1051">
        <v>-31.6</v>
      </c>
      <c r="AP59" s="1052">
        <v>271581</v>
      </c>
      <c r="AQ59" s="1053">
        <v>-6.7</v>
      </c>
      <c r="AR59" s="1054">
        <v>-24.9</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485</v>
      </c>
      <c r="AM60" s="1057">
        <v>173637</v>
      </c>
      <c r="AN60" s="1058">
        <v>38715</v>
      </c>
      <c r="AO60" s="1059">
        <v>-13.9</v>
      </c>
      <c r="AP60" s="1060">
        <v>117844</v>
      </c>
      <c r="AQ60" s="1061">
        <v>-1</v>
      </c>
      <c r="AR60" s="1062">
        <v>-12.9</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490</v>
      </c>
      <c r="AL61" s="1063"/>
      <c r="AM61" s="1064">
        <v>418374</v>
      </c>
      <c r="AN61" s="1065">
        <v>90414</v>
      </c>
      <c r="AO61" s="1066">
        <v>10</v>
      </c>
      <c r="AP61" s="1067">
        <v>293634</v>
      </c>
      <c r="AQ61" s="1068">
        <v>-2.7</v>
      </c>
      <c r="AR61" s="1054">
        <v>12.7</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485</v>
      </c>
      <c r="AM62" s="1057">
        <v>187654</v>
      </c>
      <c r="AN62" s="1058">
        <v>40601</v>
      </c>
      <c r="AO62" s="1059">
        <v>23.6</v>
      </c>
      <c r="AP62" s="1060">
        <v>123717</v>
      </c>
      <c r="AQ62" s="1061">
        <v>2.4</v>
      </c>
      <c r="AR62" s="1062">
        <v>21.2</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b3pcu5FAnhBCcqAmjWVkFcujd303dCAkL9MtSg+BZ33Q4q3xqYbU9RVbYkXuPD2V+7JAhJbjN8jaGjlcjE4bxg==" saltValue="4xH0qFSf5x9nxQ7g/XCxe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rsvNu3ulgPW4pAX3kJU7Z/SRJGFiKv/MBHddjEP7jyd+rX47UCb8hnq/pmtkHMQ+NupIwZWREKszuTp8Vs/dA==" saltValue="IVUfQx6kqKUvTfQRYRlb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cqMb1hSWdzlYU8Qe58MT2IBHRRg5rFw5M2g1gxohpBP4E9FdoWVKihUWsyIuPkxde4hjsN77dIqgnYncaQ9ww==" saltValue="hnVDesIau62O8PsPIpqK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492</v>
      </c>
    </row>
    <row r="46" spans="2:10" ht="29.25" customHeight="1" thickBot="1" x14ac:dyDescent="0.25">
      <c r="B46" s="1074" t="s">
        <v>26</v>
      </c>
      <c r="C46" s="1075"/>
      <c r="D46" s="1075"/>
      <c r="E46" s="1076" t="s">
        <v>493</v>
      </c>
      <c r="F46" s="1077" t="s">
        <v>4</v>
      </c>
      <c r="G46" s="1078" t="s">
        <v>5</v>
      </c>
      <c r="H46" s="1078" t="s">
        <v>6</v>
      </c>
      <c r="I46" s="1078" t="s">
        <v>7</v>
      </c>
      <c r="J46" s="1079" t="s">
        <v>8</v>
      </c>
    </row>
    <row r="47" spans="2:10" ht="57.75" customHeight="1" x14ac:dyDescent="0.15">
      <c r="B47" s="1080"/>
      <c r="C47" s="1081" t="s">
        <v>494</v>
      </c>
      <c r="D47" s="1081"/>
      <c r="E47" s="1082"/>
      <c r="F47" s="1083">
        <v>58.04</v>
      </c>
      <c r="G47" s="1084">
        <v>66.33</v>
      </c>
      <c r="H47" s="1084">
        <v>66.180000000000007</v>
      </c>
      <c r="I47" s="1084">
        <v>66.28</v>
      </c>
      <c r="J47" s="1085">
        <v>58.85</v>
      </c>
    </row>
    <row r="48" spans="2:10" ht="57.75" customHeight="1" x14ac:dyDescent="0.15">
      <c r="B48" s="1086"/>
      <c r="C48" s="1087" t="s">
        <v>495</v>
      </c>
      <c r="D48" s="1087"/>
      <c r="E48" s="1088"/>
      <c r="F48" s="1089">
        <v>6</v>
      </c>
      <c r="G48" s="1090">
        <v>4.8</v>
      </c>
      <c r="H48" s="1090">
        <v>3.79</v>
      </c>
      <c r="I48" s="1090">
        <v>4.32</v>
      </c>
      <c r="J48" s="1091">
        <v>4.04</v>
      </c>
    </row>
    <row r="49" spans="2:10" ht="57.75" customHeight="1" thickBot="1" x14ac:dyDescent="0.2">
      <c r="B49" s="1092"/>
      <c r="C49" s="1093" t="s">
        <v>496</v>
      </c>
      <c r="D49" s="1093"/>
      <c r="E49" s="1094"/>
      <c r="F49" s="1095">
        <v>2.85</v>
      </c>
      <c r="G49" s="1096">
        <v>8.77</v>
      </c>
      <c r="H49" s="1096" t="s">
        <v>497</v>
      </c>
      <c r="I49" s="1096" t="s">
        <v>498</v>
      </c>
      <c r="J49" s="1097" t="s">
        <v>499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s0QtCU6THWp4kIn3HRwyAX7eGindEJJWd8UZ6IQ+IlHTAP7XeWvXadtetQhINDj6t83+gZUUcHJdJUy16iE7w==" saltValue="LF3d52aygjTKsQdpulLD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2020-09-24T10:15:42Z</cp:lastPrinted>
  <dcterms:created xsi:type="dcterms:W3CDTF">2020-07-20T10:15:14Z</dcterms:created>
  <dcterms:modified xsi:type="dcterms:W3CDTF">2020-10-01T12:12:14Z</dcterms:modified>
</cp:coreProperties>
</file>