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CO34" i="10" l="1"/>
  <c r="CO35" i="10" s="1"/>
</calcChain>
</file>

<file path=xl/sharedStrings.xml><?xml version="1.0" encoding="utf-8"?>
<sst xmlns="http://schemas.openxmlformats.org/spreadsheetml/2006/main" count="1142" uniqueCount="617">
  <si>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</si>
  <si>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</si>
  <si>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</si>
  <si>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</si>
  <si>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</si>
  <si>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</si>
  <si>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</si>
  <si>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</si>
  <si>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</si>
  <si>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</si>
  <si>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</si>
  <si>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</si>
  <si>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</si>
  <si>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</si>
  <si>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</si>
  <si>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</si>
  <si>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</si>
  <si>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</si>
  <si>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</si>
  <si>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</si>
  <si>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</si>
  <si>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</si>
  <si>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</si>
  <si>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</si>
  <si>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</si>
  <si>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</si>
  <si>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</si>
  <si>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</si>
  <si>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</si>
  <si>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</si>
  <si>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</si>
  <si>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</si>
  <si>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</si>
  <si>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</si>
  <si>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</si>
  <si>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</si>
  <si>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</si>
  <si>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</si>
  <si>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</si>
  <si>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</si>
  <si>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</si>
  <si>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</si>
  <si>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</si>
  <si>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</si>
  <si>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</si>
  <si>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</si>
  <si>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</si>
  <si>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</si>
  <si>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</si>
  <si>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</si>
  <si>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</si>
  <si>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</si>
  <si>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</si>
  <si>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</si>
  <si>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</si>
  <si>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</si>
  <si>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</si>
  <si>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</si>
  <si>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</si>
  <si>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</si>
  <si>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</si>
  <si>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</si>
  <si>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</si>
  <si>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</si>
  <si>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</si>
  <si>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</si>
  <si>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</si>
  <si>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</si>
  <si>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</si>
  <si>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</si>
  <si>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</si>
  <si>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</si>
  <si>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</si>
  <si>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</si>
  <si>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</si>
  <si>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</si>
  <si>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</si>
  <si>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</si>
  <si>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</si>
  <si>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</si>
  <si>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</si>
  <si>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</si>
  <si>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</si>
  <si>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</si>
  <si>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</si>
  <si>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</si>
  <si>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</si>
  <si>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</si>
  <si>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</si>
  <si>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</si>
  <si>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</si>
  <si>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</si>
  <si>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</si>
  <si>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</si>
  <si>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</si>
  <si>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</si>
  <si>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</si>
  <si>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</si>
  <si>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</si>
  <si>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</si>
  <si>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</si>
  <si>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</si>
  <si>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</si>
  <si>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</si>
  <si>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</si>
  <si>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</si>
  <si>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</si>
  <si>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</si>
  <si>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</si>
  <si>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</si>
  <si>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</si>
  <si>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</si>
  <si>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</si>
  <si>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</si>
  <si>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</si>
  <si>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</si>
  <si>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</si>
  <si>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</si>
  <si>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</si>
  <si>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</si>
  <si>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</si>
  <si>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</si>
  <si>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</si>
  <si>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</si>
  <si>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</si>
  <si>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</si>
  <si>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</si>
  <si>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</si>
  <si>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</si>
  <si>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</si>
  <si>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</si>
  <si>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</si>
  <si>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</si>
  <si>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</si>
  <si>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</si>
  <si>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</si>
  <si>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</si>
  <si>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</si>
  <si>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</si>
  <si>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</si>
  <si>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</si>
  <si>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</si>
  <si>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</si>
  <si>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</si>
  <si>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</si>
  <si>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</si>
  <si>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</si>
  <si>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</si>
  <si>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</si>
  <si>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</si>
  <si>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</si>
  <si>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</si>
  <si>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</si>
  <si>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</si>
  <si>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</si>
  <si>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</si>
  <si>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</si>
  <si>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</si>
  <si>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</si>
  <si>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</si>
  <si>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</si>
  <si>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</si>
  <si>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</si>
  <si>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</si>
  <si>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</si>
  <si>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</si>
  <si>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</si>
  <si>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</si>
  <si>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</si>
  <si>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</si>
  <si>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</si>
  <si>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</si>
  <si>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</si>
  <si>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</si>
  <si>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</si>
  <si>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</si>
  <si>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</si>
  <si>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</si>
  <si>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</si>
  <si>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</si>
  <si>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</si>
  <si>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</si>
  <si>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</si>
  <si>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</si>
  <si>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</si>
  <si>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</si>
  <si>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</si>
  <si>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</si>
  <si>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</si>
  <si>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</si>
  <si>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</si>
  <si>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</si>
  <si>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</si>
  <si>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</si>
  <si>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</si>
  <si>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</si>
  <si>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</si>
  <si>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</si>
  <si>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</si>
  <si>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</si>
  <si>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</si>
  <si>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</si>
  <si>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</si>
  <si>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</si>
  <si>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</si>
  <si>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</si>
  <si>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</si>
  <si>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</si>
  <si>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</si>
  <si>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</si>
  <si>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</si>
  <si>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</si>
  <si>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</si>
  <si>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</si>
  <si>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熊本県氷川町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</si>
  <si>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</si>
  <si>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</si>
  <si>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</si>
  <si>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</si>
  <si>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</si>
  <si>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</si>
  <si>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</si>
  <si>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</si>
  <si>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</si>
  <si>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</si>
  <si>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</si>
  <si>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</si>
  <si>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</si>
  <si>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</si>
  <si>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</si>
  <si>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</si>
  <si>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</si>
  <si>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</si>
  <si>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</si>
  <si>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</si>
  <si>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</si>
  <si>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</si>
  <si>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</si>
  <si>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</si>
  <si>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</si>
  <si>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</si>
  <si>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</si>
  <si>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</si>
  <si>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</si>
  <si>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</si>
  <si>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</si>
  <si>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</si>
  <si>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</si>
  <si>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</si>
  <si>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</si>
  <si>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</si>
  <si>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</si>
  <si>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</si>
  <si>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</si>
  <si>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</si>
  <si>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</si>
  <si>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</si>
  <si>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</si>
  <si>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</si>
  <si>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</si>
  <si>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</si>
  <si>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</si>
  <si>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</si>
  <si>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</si>
  <si>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</si>
  <si>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</si>
  <si>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</si>
  <si>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</si>
  <si>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</si>
  <si>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</si>
  <si>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</si>
  <si>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</si>
  <si>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</si>
  <si>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</si>
  <si>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</si>
  <si>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</si>
  <si>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</si>
  <si>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</si>
  <si>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</si>
  <si>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</si>
  <si>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</si>
  <si>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</si>
  <si>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</si>
  <si>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</si>
  <si>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</si>
  <si>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</si>
  <si>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</si>
  <si>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</si>
  <si>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</si>
  <si>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</si>
  <si>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</si>
  <si>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</si>
  <si>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</si>
  <si>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</si>
  <si>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</si>
  <si>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</si>
  <si>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</si>
  <si>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</si>
  <si>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</si>
  <si>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</si>
  <si>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</si>
  <si>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</si>
  <si>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</si>
  <si>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</si>
  <si>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</si>
  <si>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</si>
  <si>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</si>
  <si>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</si>
  <si>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</si>
  <si>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</si>
  <si>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</si>
  <si>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</si>
  <si>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</si>
  <si>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</si>
  <si>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</si>
  <si>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</si>
  <si>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</si>
  <si>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</si>
  <si>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</si>
  <si>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</si>
  <si>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</si>
  <si>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</si>
  <si>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</si>
  <si>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</si>
  <si>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</si>
  <si>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</si>
  <si>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</si>
  <si>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</si>
  <si>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</si>
  <si>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</si>
  <si>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</si>
  <si>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</si>
  <si>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</si>
  <si>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</si>
  <si>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</si>
  <si>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</si>
  <si>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</si>
  <si>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</si>
  <si>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</si>
  <si>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</si>
  <si>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</si>
  <si>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</si>
  <si>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</si>
  <si>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</si>
  <si>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</si>
  <si>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</si>
  <si>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</si>
  <si>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</si>
  <si>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</si>
  <si>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</si>
  <si>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</si>
  <si>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</si>
  <si>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</si>
  <si>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</si>
  <si>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</si>
  <si>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</si>
  <si>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</si>
  <si>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</si>
  <si>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</si>
  <si>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</si>
  <si>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</si>
  <si>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</si>
  <si>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</si>
  <si>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</si>
  <si>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</si>
  <si>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熊本県氷川町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</si>
  <si>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</si>
  <si>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</si>
  <si>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</si>
  <si>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</si>
  <si>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</si>
  <si>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</si>
  <si>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</si>
  <si>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</si>
  <si>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</si>
  <si>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</si>
  <si>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</si>
  <si>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</si>
  <si>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</si>
  <si>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</si>
  <si>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</si>
  <si>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</si>
  <si>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</si>
  <si>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</si>
  <si>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</si>
  <si>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</si>
  <si>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</si>
  <si>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</si>
  <si>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</si>
  <si>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</si>
  <si>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</si>
  <si>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</si>
  <si>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</si>
  <si>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</si>
  <si>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</si>
  <si>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</si>
  <si>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</si>
  <si>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</si>
  <si>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</si>
  <si>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</si>
  <si>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</si>
  <si>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</si>
  <si>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</si>
  <si>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</si>
  <si>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</si>
  <si>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</si>
  <si>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</si>
  <si>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</si>
  <si>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</si>
  <si>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</si>
  <si>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</si>
  <si>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</si>
  <si>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</si>
  <si>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</si>
  <si>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</si>
  <si>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</si>
  <si>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</si>
  <si>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</si>
  <si>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</si>
  <si>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</si>
  <si>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</si>
  <si>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</si>
  <si>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</si>
  <si>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</si>
  <si>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</si>
  <si>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</si>
  <si>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</si>
  <si>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</si>
  <si>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</si>
  <si>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</si>
  <si>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</si>
  <si>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</si>
  <si>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</si>
  <si>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</si>
  <si>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</si>
  <si>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</si>
  <si>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</si>
  <si>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</si>
  <si>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</si>
  <si>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</si>
  <si>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</si>
  <si>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</si>
  <si>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</si>
  <si>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</si>
  <si>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</si>
  <si>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</si>
  <si>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</si>
  <si>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</si>
  <si>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</si>
  <si>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</si>
  <si>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</si>
  <si>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</si>
  <si>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</si>
  <si>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</si>
  <si>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</si>
  <si>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</si>
  <si>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</si>
  <si>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</si>
  <si>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</si>
  <si>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</si>
  <si>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</si>
  <si>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</si>
  <si>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</si>
  <si>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</si>
  <si>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</si>
  <si>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</si>
  <si>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</si>
  <si>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</si>
  <si>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</si>
  <si>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</si>
  <si>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</si>
  <si>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</si>
  <si>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</si>
  <si>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</si>
  <si>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</si>
  <si>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</si>
  <si>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</si>
  <si>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</si>
  <si>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</si>
  <si>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</si>
  <si>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</si>
  <si>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</si>
  <si>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</si>
  <si>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</si>
  <si>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</si>
  <si>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</si>
  <si>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</si>
  <si>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</si>
  <si>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</si>
  <si>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</si>
  <si>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</si>
  <si>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</si>
  <si>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</si>
  <si>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</si>
  <si>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</si>
  <si>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</si>
  <si>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</si>
  <si>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</si>
  <si>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</si>
  <si>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</si>
  <si>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</si>
  <si>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</si>
  <si>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</si>
  <si>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</si>
  <si>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</si>
  <si>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</si>
  <si>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</si>
  <si>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</si>
  <si>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</si>
  <si>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</si>
  <si>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</si>
  <si>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</si>
  <si>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</si>
  <si>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</si>
  <si>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</si>
  <si>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</si>
  <si>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</si>
  <si>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</si>
  <si>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</si>
  <si>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</si>
  <si>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</si>
  <si>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</si>
  <si>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</si>
  <si>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</si>
  <si>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</si>
  <si>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</si>
  <si>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</si>
  <si>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</si>
  <si>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</si>
  <si>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</si>
  <si>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</si>
  <si>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</si>
  <si>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</si>
  <si>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</si>
  <si>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</si>
  <si>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</si>
  <si>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</si>
  <si>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</si>
  <si>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</si>
  <si>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</si>
  <si>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</si>
  <si>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</si>
  <si>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</si>
  <si>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</si>
  <si>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</si>
  <si>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</si>
  <si>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</si>
  <si>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</si>
  <si>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</si>
  <si>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</si>
  <si>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</si>
  <si>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</si>
  <si>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</si>
  <si>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</si>
  <si>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</si>
  <si>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</si>
  <si>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</si>
  <si>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</si>
  <si>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</si>
  <si>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0.28</t>
  </si>
  <si>
    <t>▲ 0.87</t>
  </si>
  <si>
    <t>▲ 6.36</t>
  </si>
  <si>
    <t>▲ 0.29</t>
  </si>
  <si>
    <t>▲ 3.89</t>
  </si>
  <si>
    <t>一般会計</t>
  </si>
  <si>
    <t>国民健康保険特別会計</t>
  </si>
  <si>
    <t>介護保険特別会計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</si>
  <si>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</si>
  <si>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</si>
  <si>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</si>
  <si>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</si>
  <si>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</si>
  <si>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</si>
  <si>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</si>
  <si>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</si>
  <si>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</si>
  <si>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</si>
  <si>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</si>
  <si>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</si>
  <si>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</si>
  <si>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</si>
  <si>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八代生活環境事務組合（一般会計）</t>
    <rPh sb="0" eb="2">
      <t>ヤツシロ</t>
    </rPh>
    <rPh sb="2" eb="4">
      <t>セイカツ</t>
    </rPh>
    <rPh sb="4" eb="6">
      <t>カンキョウ</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</si>
  <si>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</si>
  <si>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</si>
  <si>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</si>
  <si>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宮原まちづくり（株）</t>
    <rPh sb="0" eb="2">
      <t>ミヤハラ</t>
    </rPh>
    <rPh sb="8" eb="9">
      <t>カブ</t>
    </rPh>
    <phoneticPr fontId="11"/>
  </si>
  <si>
    <t>（有）氷川町まちづくり振興会</t>
    <rPh sb="1" eb="2">
      <t>ユウ</t>
    </rPh>
    <rPh sb="3" eb="6">
      <t>ヒカワチョウ</t>
    </rPh>
    <rPh sb="11" eb="14">
      <t>シンコウカイ</t>
    </rPh>
    <phoneticPr fontId="11"/>
  </si>
  <si>
    <t>-</t>
    <phoneticPr fontId="2"/>
  </si>
  <si>
    <t>-</t>
    <phoneticPr fontId="2"/>
  </si>
  <si>
    <t>-</t>
    <phoneticPr fontId="2"/>
  </si>
  <si>
    <t>-</t>
    <phoneticPr fontId="2"/>
  </si>
  <si>
    <t>合併振興基金</t>
    <rPh sb="0" eb="2">
      <t>ガッペイ</t>
    </rPh>
    <rPh sb="2" eb="4">
      <t>シンコウ</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</si>
  <si>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</si>
  <si>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t>
    <phoneticPr fontId="2"/>
  </si>
  <si>
    <t>竜北物産館運営費基金</t>
    <rPh sb="0" eb="2">
      <t>リュウホク</t>
    </rPh>
    <rPh sb="2" eb="5">
      <t>ブッサンカン</t>
    </rPh>
    <rPh sb="5" eb="8">
      <t>ウンエイヒ</t>
    </rPh>
    <rPh sb="8" eb="10">
      <t>キキン</t>
    </rPh>
    <phoneticPr fontId="2"/>
  </si>
  <si>
    <t>ふるさと氷川応援基金</t>
    <rPh sb="4" eb="10">
      <t>ヒカワオウエンキキン</t>
    </rPh>
    <phoneticPr fontId="2"/>
  </si>
  <si>
    <t>ふるさと振興基金</t>
    <rPh sb="4" eb="6">
      <t>シンコウ</t>
    </rPh>
    <rPh sb="6" eb="8">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</si>
  <si>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</si>
  <si>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</si>
  <si>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</si>
  <si>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</si>
  <si>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</si>
  <si>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</si>
  <si>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類似団体と比較して、将来負担比率は低い水準であり、有形固定資産減価償却率は同水準であるが、将来負担率も有形固定資産減価償却率も上昇傾向にある。将来負担率は、平成３０年度において防災行政無線デジタル化整備事業に約4.3億円、氷川町役場駐車場及び多目的駐車場整備事業に約1.5億円などの地方債を発行したことが考えられる。平成２８年度の有形固定資産減価償却率の上昇の主な要因は、橋りょうの評価方法を変更したことにより橋りょうにおける減価償却率が大幅に上昇したことが考えられる。
</t>
    <rPh sb="0" eb="2">
      <t>ルイジ</t>
    </rPh>
    <rPh sb="2" eb="4">
      <t>ダンタイ</t>
    </rPh>
    <rPh sb="5" eb="7">
      <t>ヒカク</t>
    </rPh>
    <rPh sb="10" eb="12">
      <t>ショウライ</t>
    </rPh>
    <rPh sb="12" eb="14">
      <t>フタン</t>
    </rPh>
    <rPh sb="14" eb="16">
      <t>ヒリツ</t>
    </rPh>
    <rPh sb="17" eb="18">
      <t>ヒク</t>
    </rPh>
    <rPh sb="19" eb="21">
      <t>スイジュン</t>
    </rPh>
    <rPh sb="25" eb="27">
      <t>ユウケイ</t>
    </rPh>
    <rPh sb="27" eb="29">
      <t>コテイ</t>
    </rPh>
    <rPh sb="29" eb="31">
      <t>シサン</t>
    </rPh>
    <rPh sb="31" eb="35">
      <t>ゲンカショウキャク</t>
    </rPh>
    <rPh sb="35" eb="36">
      <t>リツ</t>
    </rPh>
    <rPh sb="37" eb="40">
      <t>ドウスイジュン</t>
    </rPh>
    <rPh sb="45" eb="47">
      <t>ショウライ</t>
    </rPh>
    <rPh sb="47" eb="49">
      <t>フタン</t>
    </rPh>
    <rPh sb="49" eb="50">
      <t>リツ</t>
    </rPh>
    <rPh sb="63" eb="65">
      <t>ジョウショウ</t>
    </rPh>
    <rPh sb="65" eb="67">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</si>
  <si>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</si>
  <si>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</si>
  <si>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</si>
  <si>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</si>
  <si>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</si>
  <si>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</si>
  <si>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</si>
  <si>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実質公債費比率及び将来負担比率共に類似団体平均を下回っている。
実質公債費比率は低下傾向にあるが、将来負担比率は前年度に比べ上昇している。将来負担比率が上昇している主な要因としては、平成３０年度において防災行政無線デジタル化整備事業に約4.3億円、氷川町役場駐車場及び多目的駐車場整備事業に約1.5億円などの地方債を発行したことが考えられる。これらの地方債の償還は翌年度から始まり、実質公債費比率が上昇していくことが考えられるため、これまで以上に公債費の適正化に取り組んでいく必要がある。</t>
    <rPh sb="124" eb="127">
      <t>ヒカワチョウ</t>
    </rPh>
    <rPh sb="127" eb="129">
      <t>ヤクバ</t>
    </rPh>
    <rPh sb="129" eb="132">
      <t>チュウシャジョウ</t>
    </rPh>
    <rPh sb="132" eb="133">
      <t>オヨ</t>
    </rPh>
    <rPh sb="134" eb="140">
      <t>タモクテキチュウシャジョウ</t>
    </rPh>
    <rPh sb="140" eb="142">
      <t>セイビ</t>
    </rPh>
    <rPh sb="142" eb="144">
      <t>ジギョウ</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</si>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</sst>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6855-4F77-8B4F-6B2323117E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164953</c:v>
                </c:pt>
                <c:pt idx="1">
                  <c:v>57820</c:v>
                </c:pt>
                <c:pt idx="2">
                  <c:v>51406</c:v>
                </c:pt>
                <c:pt idx="3">
                  <c:v>85029</c:v>
                </c:pt>
                <c:pt idx="4">
                  <c:v>127430</c:v>
                </c:pt>
              </c:numCache>
            </c:numRef>
          </c:val>
          <c:smooth val="0"/>
          <c:extLst>
            <c:ext xmlns:c16="http://schemas.microsoft.com/office/drawing/2014/chart" uri="{C3380CC4-5D6E-409C-BE32-E72D297353CC}">
              <c16:uniqueId val="{00000001-6855-4F77-8B4F-6B2323117E7D}"/>
            </c:ext>
          </c:extLst>
        </c:ser>
        <c:dLbls>
          <c:showLegendKey val="0"/>
          <c:showVal val="0"/>
          <c:showCatName val="0"/>
          <c:showSerName val="0"/>
          <c:showPercent val="0"/>
          <c:showBubbleSize val="0"/>
        </c:dLbls>
        <c:marker val="1"/>
        <c:smooth val="0"/>
        <c:axId val="257760592"/>
        <c:axId val="257761016"/>
      </c:lineChart>
      <c:catAx>
        <c:axId val="257760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7761016"/>
        <c:crosses val="autoZero"/>
        <c:auto val="1"/>
        <c:lblAlgn val="ctr"/>
        <c:lblOffset val="100"/>
        <c:tickLblSkip val="1"/>
        <c:tickMarkSkip val="1"/>
        <c:noMultiLvlLbl val="0"/>
      </c:catAx>
      <c:valAx>
        <c:axId val="2577610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7760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12.31</c:v>
                </c:pt>
                <c:pt idx="1">
                  <c:v>11.01</c:v>
                </c:pt>
                <c:pt idx="2">
                  <c:v>10.07</c:v>
                </c:pt>
                <c:pt idx="3">
                  <c:v>16.48</c:v>
                </c:pt>
                <c:pt idx="4">
                  <c:v>10.86</c:v>
                </c:pt>
              </c:numCache>
            </c:numRef>
          </c:val>
          <c:extLst>
            <c:ext xmlns:c16="http://schemas.microsoft.com/office/drawing/2014/chart" uri="{C3380CC4-5D6E-409C-BE32-E72D297353CC}">
              <c16:uniqueId val="{00000000-16C1-4267-AD80-01008E490E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58.14</c:v>
                </c:pt>
                <c:pt idx="1">
                  <c:v>62.73</c:v>
                </c:pt>
                <c:pt idx="2">
                  <c:v>57.38</c:v>
                </c:pt>
                <c:pt idx="3">
                  <c:v>51.11</c:v>
                </c:pt>
                <c:pt idx="4">
                  <c:v>53.96</c:v>
                </c:pt>
              </c:numCache>
            </c:numRef>
          </c:val>
          <c:extLst>
            <c:ext xmlns:c16="http://schemas.microsoft.com/office/drawing/2014/chart" uri="{C3380CC4-5D6E-409C-BE32-E72D297353CC}">
              <c16:uniqueId val="{00000001-16C1-4267-AD80-01008E490E3F}"/>
            </c:ext>
          </c:extLst>
        </c:ser>
        <c:dLbls>
          <c:showLegendKey val="0"/>
          <c:showVal val="0"/>
          <c:showCatName val="0"/>
          <c:showSerName val="0"/>
          <c:showPercent val="0"/>
          <c:showBubbleSize val="0"/>
        </c:dLbls>
        <c:gapWidth val="250"/>
        <c:overlap val="100"/>
        <c:axId val="257763368"/>
        <c:axId val="257764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-0.28000000000000003</c:v>
                </c:pt>
                <c:pt idx="1">
                  <c:v>-0.87</c:v>
                </c:pt>
                <c:pt idx="2">
                  <c:v>-6.36</c:v>
                </c:pt>
                <c:pt idx="3">
                  <c:v>-0.28999999999999998</c:v>
                </c:pt>
                <c:pt idx="4">
                  <c:v>-3.89</c:v>
                </c:pt>
              </c:numCache>
            </c:numRef>
          </c:val>
          <c:smooth val="0"/>
          <c:extLst>
            <c:ext xmlns:c16="http://schemas.microsoft.com/office/drawing/2014/chart" uri="{C3380CC4-5D6E-409C-BE32-E72D297353CC}">
              <c16:uniqueId val="{00000002-16C1-4267-AD80-01008E490E3F}"/>
            </c:ext>
          </c:extLst>
        </c:ser>
        <c:dLbls>
          <c:showLegendKey val="0"/>
          <c:showVal val="0"/>
          <c:showCatName val="0"/>
          <c:showSerName val="0"/>
          <c:showPercent val="0"/>
          <c:showBubbleSize val="0"/>
        </c:dLbls>
        <c:marker val="1"/>
        <c:smooth val="0"/>
        <c:axId val="257763368"/>
        <c:axId val="257764544"/>
      </c:lineChart>
      <c:catAx>
        <c:axId val="25776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7764544"/>
        <c:crosses val="autoZero"/>
        <c:auto val="1"/>
        <c:lblAlgn val="ctr"/>
        <c:lblOffset val="100"/>
        <c:tickLblSkip val="1"/>
        <c:tickMarkSkip val="1"/>
        <c:noMultiLvlLbl val="0"/>
      </c:catAx>
      <c:valAx>
        <c:axId val="25776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6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0.08</c:v>
                </c:pt>
                <c:pt idx="6">
                  <c:v>#N/A</c:v>
                </c:pt>
                <c:pt idx="7">
                  <c:v>0.19</c:v>
                </c:pt>
                <c:pt idx="8">
                  <c:v>0</c:v>
                </c:pt>
                <c:pt idx="9">
                  <c:v>0</c:v>
                </c:pt>
              </c:numCache>
            </c:numRef>
          </c:val>
          <c:extLst>
            <c:ext xmlns:c16="http://schemas.microsoft.com/office/drawing/2014/chart" uri="{C3380CC4-5D6E-409C-BE32-E72D297353CC}">
              <c16:uniqueId val="{00000000-9892-49F0-A86A-AEFC73B7E5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92-49F0-A86A-AEFC73B7E5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92-49F0-A86A-AEFC73B7E5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92-49F0-A86A-AEFC73B7E51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92-49F0-A86A-AEFC73B7E51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c:v>
                </c:pt>
                <c:pt idx="4">
                  <c:v>#N/A</c:v>
                </c:pt>
                <c:pt idx="5">
                  <c:v>0.03</c:v>
                </c:pt>
                <c:pt idx="6">
                  <c:v>#N/A</c:v>
                </c:pt>
                <c:pt idx="7">
                  <c:v>0.03</c:v>
                </c:pt>
                <c:pt idx="8">
                  <c:v>#N/A</c:v>
                </c:pt>
                <c:pt idx="9">
                  <c:v>0.04</c:v>
                </c:pt>
              </c:numCache>
            </c:numRef>
          </c:val>
          <c:extLst>
            <c:ext xmlns:c16="http://schemas.microsoft.com/office/drawing/2014/chart" uri="{C3380CC4-5D6E-409C-BE32-E72D297353CC}">
              <c16:uniqueId val="{00000005-9892-49F0-A86A-AEFC73B7E51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0.56000000000000005</c:v>
                </c:pt>
                <c:pt idx="2">
                  <c:v>#N/A</c:v>
                </c:pt>
                <c:pt idx="3">
                  <c:v>0.24</c:v>
                </c:pt>
                <c:pt idx="4">
                  <c:v>#N/A</c:v>
                </c:pt>
                <c:pt idx="5">
                  <c:v>0.33</c:v>
                </c:pt>
                <c:pt idx="6">
                  <c:v>#N/A</c:v>
                </c:pt>
                <c:pt idx="7">
                  <c:v>0.32</c:v>
                </c:pt>
                <c:pt idx="8">
                  <c:v>#N/A</c:v>
                </c:pt>
                <c:pt idx="9">
                  <c:v>0.27</c:v>
                </c:pt>
              </c:numCache>
            </c:numRef>
          </c:val>
          <c:extLst>
            <c:ext xmlns:c16="http://schemas.microsoft.com/office/drawing/2014/chart" uri="{C3380CC4-5D6E-409C-BE32-E72D297353CC}">
              <c16:uniqueId val="{00000006-9892-49F0-A86A-AEFC73B7E51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2.4</c:v>
                </c:pt>
                <c:pt idx="2">
                  <c:v>#N/A</c:v>
                </c:pt>
                <c:pt idx="3">
                  <c:v>1.66</c:v>
                </c:pt>
                <c:pt idx="4">
                  <c:v>#N/A</c:v>
                </c:pt>
                <c:pt idx="5">
                  <c:v>2.0699999999999998</c:v>
                </c:pt>
                <c:pt idx="6">
                  <c:v>#N/A</c:v>
                </c:pt>
                <c:pt idx="7">
                  <c:v>2.27</c:v>
                </c:pt>
                <c:pt idx="8">
                  <c:v>#N/A</c:v>
                </c:pt>
                <c:pt idx="9">
                  <c:v>3.77</c:v>
                </c:pt>
              </c:numCache>
            </c:numRef>
          </c:val>
          <c:extLst>
            <c:ext xmlns:c16="http://schemas.microsoft.com/office/drawing/2014/chart" uri="{C3380CC4-5D6E-409C-BE32-E72D297353CC}">
              <c16:uniqueId val="{00000007-9892-49F0-A86A-AEFC73B7E51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3.21</c:v>
                </c:pt>
                <c:pt idx="2">
                  <c:v>#N/A</c:v>
                </c:pt>
                <c:pt idx="3">
                  <c:v>2.0299999999999998</c:v>
                </c:pt>
                <c:pt idx="4">
                  <c:v>#N/A</c:v>
                </c:pt>
                <c:pt idx="5">
                  <c:v>4.6500000000000004</c:v>
                </c:pt>
                <c:pt idx="6">
                  <c:v>#N/A</c:v>
                </c:pt>
                <c:pt idx="7">
                  <c:v>4.9800000000000004</c:v>
                </c:pt>
                <c:pt idx="8">
                  <c:v>#N/A</c:v>
                </c:pt>
                <c:pt idx="9">
                  <c:v>7</c:v>
                </c:pt>
              </c:numCache>
            </c:numRef>
          </c:val>
          <c:extLst>
            <c:ext xmlns:c16="http://schemas.microsoft.com/office/drawing/2014/chart" uri="{C3380CC4-5D6E-409C-BE32-E72D297353CC}">
              <c16:uniqueId val="{00000008-9892-49F0-A86A-AEFC73B7E5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12.31</c:v>
                </c:pt>
                <c:pt idx="2">
                  <c:v>#N/A</c:v>
                </c:pt>
                <c:pt idx="3">
                  <c:v>11</c:v>
                </c:pt>
                <c:pt idx="4">
                  <c:v>#N/A</c:v>
                </c:pt>
                <c:pt idx="5">
                  <c:v>10.07</c:v>
                </c:pt>
                <c:pt idx="6">
                  <c:v>#N/A</c:v>
                </c:pt>
                <c:pt idx="7">
                  <c:v>16.48</c:v>
                </c:pt>
                <c:pt idx="8">
                  <c:v>#N/A</c:v>
                </c:pt>
                <c:pt idx="9">
                  <c:v>10.86</c:v>
                </c:pt>
              </c:numCache>
            </c:numRef>
          </c:val>
          <c:extLst>
            <c:ext xmlns:c16="http://schemas.microsoft.com/office/drawing/2014/chart" uri="{C3380CC4-5D6E-409C-BE32-E72D297353CC}">
              <c16:uniqueId val="{00000009-9892-49F0-A86A-AEFC73B7E511}"/>
            </c:ext>
          </c:extLst>
        </c:ser>
        <c:dLbls>
          <c:showLegendKey val="0"/>
          <c:showVal val="0"/>
          <c:showCatName val="0"/>
          <c:showSerName val="0"/>
          <c:showPercent val="0"/>
          <c:showBubbleSize val="0"/>
        </c:dLbls>
        <c:gapWidth val="150"/>
        <c:overlap val="100"/>
        <c:axId val="257761408"/>
        <c:axId val="257762584"/>
      </c:barChart>
      <c:catAx>
        <c:axId val="25776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7762584"/>
        <c:crosses val="autoZero"/>
        <c:auto val="1"/>
        <c:lblAlgn val="ctr"/>
        <c:lblOffset val="100"/>
        <c:tickLblSkip val="1"/>
        <c:tickMarkSkip val="1"/>
        <c:noMultiLvlLbl val="0"/>
      </c:catAx>
      <c:valAx>
        <c:axId val="257762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61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730</c:v>
                </c:pt>
                <c:pt idx="5">
                  <c:v>750</c:v>
                </c:pt>
                <c:pt idx="8">
                  <c:v>811</c:v>
                </c:pt>
                <c:pt idx="11">
                  <c:v>852</c:v>
                </c:pt>
                <c:pt idx="14">
                  <c:v>811</c:v>
                </c:pt>
              </c:numCache>
            </c:numRef>
          </c:val>
          <c:extLst>
            <c:ext xmlns:c16="http://schemas.microsoft.com/office/drawing/2014/chart" uri="{C3380CC4-5D6E-409C-BE32-E72D297353CC}">
              <c16:uniqueId val="{00000000-C800-4A8F-9340-E9F0A1B689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00-4A8F-9340-E9F0A1B689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c:v>
                </c:pt>
                <c:pt idx="3">
                  <c:v>7</c:v>
                </c:pt>
                <c:pt idx="6">
                  <c:v>4</c:v>
                </c:pt>
                <c:pt idx="9">
                  <c:v>2</c:v>
                </c:pt>
                <c:pt idx="12">
                  <c:v>2</c:v>
                </c:pt>
              </c:numCache>
            </c:numRef>
          </c:val>
          <c:extLst>
            <c:ext xmlns:c16="http://schemas.microsoft.com/office/drawing/2014/chart" uri="{C3380CC4-5D6E-409C-BE32-E72D297353CC}">
              <c16:uniqueId val="{00000002-C800-4A8F-9340-E9F0A1B689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146</c:v>
                </c:pt>
                <c:pt idx="3">
                  <c:v>146</c:v>
                </c:pt>
                <c:pt idx="6">
                  <c:v>50</c:v>
                </c:pt>
                <c:pt idx="9">
                  <c:v>46</c:v>
                </c:pt>
                <c:pt idx="12">
                  <c:v>58</c:v>
                </c:pt>
              </c:numCache>
            </c:numRef>
          </c:val>
          <c:extLst>
            <c:ext xmlns:c16="http://schemas.microsoft.com/office/drawing/2014/chart" uri="{C3380CC4-5D6E-409C-BE32-E72D297353CC}">
              <c16:uniqueId val="{00000003-C800-4A8F-9340-E9F0A1B689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251</c:v>
                </c:pt>
                <c:pt idx="3">
                  <c:v>243</c:v>
                </c:pt>
                <c:pt idx="6">
                  <c:v>248</c:v>
                </c:pt>
                <c:pt idx="9">
                  <c:v>214</c:v>
                </c:pt>
                <c:pt idx="12">
                  <c:v>237</c:v>
                </c:pt>
              </c:numCache>
            </c:numRef>
          </c:val>
          <c:extLst>
            <c:ext xmlns:c16="http://schemas.microsoft.com/office/drawing/2014/chart" uri="{C3380CC4-5D6E-409C-BE32-E72D297353CC}">
              <c16:uniqueId val="{00000004-C800-4A8F-9340-E9F0A1B689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00-4A8F-9340-E9F0A1B689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00-4A8F-9340-E9F0A1B689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541</c:v>
                </c:pt>
                <c:pt idx="3">
                  <c:v>603</c:v>
                </c:pt>
                <c:pt idx="6">
                  <c:v>696</c:v>
                </c:pt>
                <c:pt idx="9">
                  <c:v>743</c:v>
                </c:pt>
                <c:pt idx="12">
                  <c:v>702</c:v>
                </c:pt>
              </c:numCache>
            </c:numRef>
          </c:val>
          <c:extLst>
            <c:ext xmlns:c16="http://schemas.microsoft.com/office/drawing/2014/chart" uri="{C3380CC4-5D6E-409C-BE32-E72D297353CC}">
              <c16:uniqueId val="{00000007-C800-4A8F-9340-E9F0A1B6899C}"/>
            </c:ext>
          </c:extLst>
        </c:ser>
        <c:dLbls>
          <c:showLegendKey val="0"/>
          <c:showVal val="0"/>
          <c:showCatName val="0"/>
          <c:showSerName val="0"/>
          <c:showPercent val="0"/>
          <c:showBubbleSize val="0"/>
        </c:dLbls>
        <c:gapWidth val="100"/>
        <c:overlap val="100"/>
        <c:axId val="257761800"/>
        <c:axId val="257762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227</c:v>
                </c:pt>
                <c:pt idx="2">
                  <c:v>#N/A</c:v>
                </c:pt>
                <c:pt idx="3">
                  <c:v>#N/A</c:v>
                </c:pt>
                <c:pt idx="4">
                  <c:v>249</c:v>
                </c:pt>
                <c:pt idx="5">
                  <c:v>#N/A</c:v>
                </c:pt>
                <c:pt idx="6">
                  <c:v>#N/A</c:v>
                </c:pt>
                <c:pt idx="7">
                  <c:v>187</c:v>
                </c:pt>
                <c:pt idx="8">
                  <c:v>#N/A</c:v>
                </c:pt>
                <c:pt idx="9">
                  <c:v>#N/A</c:v>
                </c:pt>
                <c:pt idx="10">
                  <c:v>153</c:v>
                </c:pt>
                <c:pt idx="11">
                  <c:v>#N/A</c:v>
                </c:pt>
                <c:pt idx="12">
                  <c:v>#N/A</c:v>
                </c:pt>
                <c:pt idx="13">
                  <c:v>188</c:v>
                </c:pt>
                <c:pt idx="14">
                  <c:v>#N/A</c:v>
                </c:pt>
              </c:numCache>
            </c:numRef>
          </c:val>
          <c:smooth val="0"/>
          <c:extLst>
            <c:ext xmlns:c16="http://schemas.microsoft.com/office/drawing/2014/chart" uri="{C3380CC4-5D6E-409C-BE32-E72D297353CC}">
              <c16:uniqueId val="{00000008-C800-4A8F-9340-E9F0A1B6899C}"/>
            </c:ext>
          </c:extLst>
        </c:ser>
        <c:dLbls>
          <c:showLegendKey val="0"/>
          <c:showVal val="0"/>
          <c:showCatName val="0"/>
          <c:showSerName val="0"/>
          <c:showPercent val="0"/>
          <c:showBubbleSize val="0"/>
        </c:dLbls>
        <c:marker val="1"/>
        <c:smooth val="0"/>
        <c:axId val="257761800"/>
        <c:axId val="257762976"/>
      </c:lineChart>
      <c:catAx>
        <c:axId val="25776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7762976"/>
        <c:crosses val="autoZero"/>
        <c:auto val="1"/>
        <c:lblAlgn val="ctr"/>
        <c:lblOffset val="100"/>
        <c:tickLblSkip val="1"/>
        <c:tickMarkSkip val="1"/>
        <c:noMultiLvlLbl val="0"/>
      </c:catAx>
      <c:valAx>
        <c:axId val="257762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76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7292</c:v>
                </c:pt>
                <c:pt idx="5">
                  <c:v>7346</c:v>
                </c:pt>
                <c:pt idx="8">
                  <c:v>7410</c:v>
                </c:pt>
                <c:pt idx="11">
                  <c:v>7629</c:v>
                </c:pt>
                <c:pt idx="14">
                  <c:v>7762</c:v>
                </c:pt>
              </c:numCache>
            </c:numRef>
          </c:val>
          <c:extLst>
            <c:ext xmlns:c16="http://schemas.microsoft.com/office/drawing/2014/chart" uri="{C3380CC4-5D6E-409C-BE32-E72D297353CC}">
              <c16:uniqueId val="{00000000-93D9-4AFD-B2F9-4D7C6C304A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261</c:v>
                </c:pt>
                <c:pt idx="5">
                  <c:v>251</c:v>
                </c:pt>
                <c:pt idx="8">
                  <c:v>228</c:v>
                </c:pt>
                <c:pt idx="11">
                  <c:v>221</c:v>
                </c:pt>
                <c:pt idx="14">
                  <c:v>187</c:v>
                </c:pt>
              </c:numCache>
            </c:numRef>
          </c:val>
          <c:extLst>
            <c:ext xmlns:c16="http://schemas.microsoft.com/office/drawing/2014/chart" uri="{C3380CC4-5D6E-409C-BE32-E72D297353CC}">
              <c16:uniqueId val="{00000001-93D9-4AFD-B2F9-4D7C6C304A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2720</c:v>
                </c:pt>
                <c:pt idx="5">
                  <c:v>2940</c:v>
                </c:pt>
                <c:pt idx="8">
                  <c:v>2696</c:v>
                </c:pt>
                <c:pt idx="11">
                  <c:v>2454</c:v>
                </c:pt>
                <c:pt idx="14">
                  <c:v>2547</c:v>
                </c:pt>
              </c:numCache>
            </c:numRef>
          </c:val>
          <c:extLst>
            <c:ext xmlns:c16="http://schemas.microsoft.com/office/drawing/2014/chart" uri="{C3380CC4-5D6E-409C-BE32-E72D297353CC}">
              <c16:uniqueId val="{00000002-93D9-4AFD-B2F9-4D7C6C304A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D9-4AFD-B2F9-4D7C6C304A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D9-4AFD-B2F9-4D7C6C304A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D9-4AFD-B2F9-4D7C6C304A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1076</c:v>
                </c:pt>
                <c:pt idx="3">
                  <c:v>1040</c:v>
                </c:pt>
                <c:pt idx="6">
                  <c:v>886</c:v>
                </c:pt>
                <c:pt idx="9">
                  <c:v>854</c:v>
                </c:pt>
                <c:pt idx="12">
                  <c:v>798</c:v>
                </c:pt>
              </c:numCache>
            </c:numRef>
          </c:val>
          <c:extLst>
            <c:ext xmlns:c16="http://schemas.microsoft.com/office/drawing/2014/chart" uri="{C3380CC4-5D6E-409C-BE32-E72D297353CC}">
              <c16:uniqueId val="{00000006-93D9-4AFD-B2F9-4D7C6C304A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462</c:v>
                </c:pt>
                <c:pt idx="3">
                  <c:v>342</c:v>
                </c:pt>
                <c:pt idx="6">
                  <c:v>279</c:v>
                </c:pt>
                <c:pt idx="9">
                  <c:v>251</c:v>
                </c:pt>
                <c:pt idx="12">
                  <c:v>226</c:v>
                </c:pt>
              </c:numCache>
            </c:numRef>
          </c:val>
          <c:extLst>
            <c:ext xmlns:c16="http://schemas.microsoft.com/office/drawing/2014/chart" uri="{C3380CC4-5D6E-409C-BE32-E72D297353CC}">
              <c16:uniqueId val="{00000007-93D9-4AFD-B2F9-4D7C6C304A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3628</c:v>
                </c:pt>
                <c:pt idx="3">
                  <c:v>3443</c:v>
                </c:pt>
                <c:pt idx="6">
                  <c:v>3362</c:v>
                </c:pt>
                <c:pt idx="9">
                  <c:v>3102</c:v>
                </c:pt>
                <c:pt idx="12">
                  <c:v>3012</c:v>
                </c:pt>
              </c:numCache>
            </c:numRef>
          </c:val>
          <c:extLst>
            <c:ext xmlns:c16="http://schemas.microsoft.com/office/drawing/2014/chart" uri="{C3380CC4-5D6E-409C-BE32-E72D297353CC}">
              <c16:uniqueId val="{00000008-93D9-4AFD-B2F9-4D7C6C304A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3D9-4AFD-B2F9-4D7C6C304A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6151</c:v>
                </c:pt>
                <c:pt idx="3">
                  <c:v>6410</c:v>
                </c:pt>
                <c:pt idx="6">
                  <c:v>6438</c:v>
                </c:pt>
                <c:pt idx="9">
                  <c:v>6998</c:v>
                </c:pt>
                <c:pt idx="12">
                  <c:v>7461</c:v>
                </c:pt>
              </c:numCache>
            </c:numRef>
          </c:val>
          <c:extLst>
            <c:ext xmlns:c16="http://schemas.microsoft.com/office/drawing/2014/chart" uri="{C3380CC4-5D6E-409C-BE32-E72D297353CC}">
              <c16:uniqueId val="{0000000A-93D9-4AFD-B2F9-4D7C6C304AD5}"/>
            </c:ext>
          </c:extLst>
        </c:ser>
        <c:dLbls>
          <c:showLegendKey val="0"/>
          <c:showVal val="0"/>
          <c:showCatName val="0"/>
          <c:showSerName val="0"/>
          <c:showPercent val="0"/>
          <c:showBubbleSize val="0"/>
        </c:dLbls>
        <c:gapWidth val="100"/>
        <c:overlap val="100"/>
        <c:axId val="337285672"/>
        <c:axId val="337283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1044</c:v>
                </c:pt>
                <c:pt idx="2">
                  <c:v>#N/A</c:v>
                </c:pt>
                <c:pt idx="3">
                  <c:v>#N/A</c:v>
                </c:pt>
                <c:pt idx="4">
                  <c:v>697</c:v>
                </c:pt>
                <c:pt idx="5">
                  <c:v>#N/A</c:v>
                </c:pt>
                <c:pt idx="6">
                  <c:v>#N/A</c:v>
                </c:pt>
                <c:pt idx="7">
                  <c:v>630</c:v>
                </c:pt>
                <c:pt idx="8">
                  <c:v>#N/A</c:v>
                </c:pt>
                <c:pt idx="9">
                  <c:v>#N/A</c:v>
                </c:pt>
                <c:pt idx="10">
                  <c:v>900</c:v>
                </c:pt>
                <c:pt idx="11">
                  <c:v>#N/A</c:v>
                </c:pt>
                <c:pt idx="12">
                  <c:v>#N/A</c:v>
                </c:pt>
                <c:pt idx="13">
                  <c:v>1000</c:v>
                </c:pt>
                <c:pt idx="14">
                  <c:v>#N/A</c:v>
                </c:pt>
              </c:numCache>
            </c:numRef>
          </c:val>
          <c:smooth val="0"/>
          <c:extLst>
            <c:ext xmlns:c16="http://schemas.microsoft.com/office/drawing/2014/chart" uri="{C3380CC4-5D6E-409C-BE32-E72D297353CC}">
              <c16:uniqueId val="{0000000B-93D9-4AFD-B2F9-4D7C6C304AD5}"/>
            </c:ext>
          </c:extLst>
        </c:ser>
        <c:dLbls>
          <c:showLegendKey val="0"/>
          <c:showVal val="0"/>
          <c:showCatName val="0"/>
          <c:showSerName val="0"/>
          <c:showPercent val="0"/>
          <c:showBubbleSize val="0"/>
        </c:dLbls>
        <c:marker val="1"/>
        <c:smooth val="0"/>
        <c:axId val="337285672"/>
        <c:axId val="337283712"/>
      </c:lineChart>
      <c:catAx>
        <c:axId val="33728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7283712"/>
        <c:crosses val="autoZero"/>
        <c:auto val="1"/>
        <c:lblAlgn val="ctr"/>
        <c:lblOffset val="100"/>
        <c:tickLblSkip val="1"/>
        <c:tickMarkSkip val="1"/>
        <c:noMultiLvlLbl val="0"/>
      </c:catAx>
      <c:valAx>
        <c:axId val="33728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285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2399</c:v>
                </c:pt>
                <c:pt idx="1">
                  <c:v>2123</c:v>
                </c:pt>
                <c:pt idx="2">
                  <c:v>2205</c:v>
                </c:pt>
              </c:numCache>
            </c:numRef>
          </c:val>
          <c:extLst>
            <c:ext xmlns:c16="http://schemas.microsoft.com/office/drawing/2014/chart" uri="{C3380CC4-5D6E-409C-BE32-E72D297353CC}">
              <c16:uniqueId val="{00000000-899E-4C09-8E49-FAAF4DBA9A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51</c:v>
                </c:pt>
                <c:pt idx="1">
                  <c:v>51</c:v>
                </c:pt>
                <c:pt idx="2">
                  <c:v>70</c:v>
                </c:pt>
              </c:numCache>
            </c:numRef>
          </c:val>
          <c:extLst>
            <c:ext xmlns:c16="http://schemas.microsoft.com/office/drawing/2014/chart" uri="{C3380CC4-5D6E-409C-BE32-E72D297353CC}">
              <c16:uniqueId val="{00000001-899E-4C09-8E49-FAAF4DBA9A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692</c:v>
                </c:pt>
                <c:pt idx="1">
                  <c:v>670</c:v>
                </c:pt>
                <c:pt idx="2">
                  <c:v>608</c:v>
                </c:pt>
              </c:numCache>
            </c:numRef>
          </c:val>
          <c:extLst>
            <c:ext xmlns:c16="http://schemas.microsoft.com/office/drawing/2014/chart" uri="{C3380CC4-5D6E-409C-BE32-E72D297353CC}">
              <c16:uniqueId val="{00000002-899E-4C09-8E49-FAAF4DBA9A32}"/>
            </c:ext>
          </c:extLst>
        </c:ser>
        <c:dLbls>
          <c:showLegendKey val="0"/>
          <c:showVal val="0"/>
          <c:showCatName val="0"/>
          <c:showSerName val="0"/>
          <c:showPercent val="0"/>
          <c:showBubbleSize val="0"/>
        </c:dLbls>
        <c:gapWidth val="120"/>
        <c:overlap val="100"/>
        <c:axId val="337284496"/>
        <c:axId val="337289592"/>
      </c:barChart>
      <c:catAx>
        <c:axId val="33728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7289592"/>
        <c:crosses val="autoZero"/>
        <c:auto val="1"/>
        <c:lblAlgn val="ctr"/>
        <c:lblOffset val="100"/>
        <c:tickLblSkip val="1"/>
        <c:tickMarkSkip val="1"/>
        <c:noMultiLvlLbl val="0"/>
      </c:catAx>
      <c:valAx>
        <c:axId val="337289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728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{C78E5AD4-FC39-45BF-B1D5-91520E671DC4}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DED-4B4A-894B-57C3A60A5A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{F3737AB9-A4A8-4095-B2AA-27B768BD5DA3}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ED-4B4A-894B-57C3A60A5A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{9CC67F3C-AE79-4DA8-AABA-3BC36B101831}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ED-4B4A-894B-57C3A60A5A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{E01E8D52-8F6B-4CE6-8471-C269BC34F719}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ED-4B4A-894B-57C3A60A5A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{6A672853-5B17-48D8-82F5-14612C363EC0}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ED-4B4A-894B-57C3A60A5A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{488AE089-C562-4D9D-9551-52ED2506CFBD}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DED-4B4A-894B-57C3A60A5A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{B531CABF-5AEE-4ACB-9C29-BD8216B6DDB9}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DED-4B4A-894B-57C3A60A5A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{39C4E2F6-CED1-48D1-9274-45F33D17CD3B}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DED-4B4A-894B-57C3A60A5A4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{BDA32445-77E9-4DE9-9CC9-C4C322359113}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DED-4B4A-894B-57C3A60A5A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43.5</c:v>
                </c:pt>
                <c:pt idx="16">
                  <c:v>60.1</c:v>
                </c:pt>
                <c:pt idx="24">
                  <c:v>60.8</c:v>
                </c:pt>
                <c:pt idx="32">
                  <c:v>61.5</c:v>
                </c:pt>
              </c:numCache>
            </c:numRef>
          </c:xVal>
          <c:yVal>
            <c:numRef>
              <c:f>公会計指標分析・財政指標組合せ分析表!$BP$51:$DC$51</c:f>
              <c:numCache>
                <c:formatCode>#,##0.0;"▲ "#,##0.0</c:formatCode>
                <c:ptCount val="40"/>
                <c:pt idx="8">
                  <c:v>20.100000000000001</c:v>
                </c:pt>
                <c:pt idx="16">
                  <c:v>18.600000000000001</c:v>
                </c:pt>
                <c:pt idx="24">
                  <c:v>27.1</c:v>
                </c:pt>
                <c:pt idx="32">
                  <c:v>30.4</c:v>
                </c:pt>
              </c:numCache>
            </c:numRef>
          </c:yVal>
          <c:smooth val="0"/>
          <c:extLst>
            <c:ext xmlns:c16="http://schemas.microsoft.com/office/drawing/2014/chart" uri="{C3380CC4-5D6E-409C-BE32-E72D297353CC}">
              <c16:uniqueId val="{00000009-9DED-4B4A-894B-57C3A60A5A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{EF30D8F9-2705-470C-A154-8CF73CB2B2F3}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DED-4B4A-894B-57C3A60A5A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{75D9B036-E0A8-448E-A1F7-1539FD873C94}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ED-4B4A-894B-57C3A60A5A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{A1F042BF-5E76-4F4F-A3F6-259F43FF8DA6}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ED-4B4A-894B-57C3A60A5A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{F47CFABA-85D3-4D10-9078-FB73EAA2B3F2}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ED-4B4A-894B-57C3A60A5A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{44FD727F-CF95-45A5-8229-6C0B1626A0E2}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ED-4B4A-894B-57C3A60A5A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{39DDAD74-27AB-42DA-A091-608A3B8B0408}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DED-4B4A-894B-57C3A60A5A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{BB2D78DC-865E-44CA-86CE-2C99BF05C10B}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DED-4B4A-894B-57C3A60A5A4A}"/>
                </c:ext>
              </c:extLst>
            </c:dLbl>
            <c:dLbl>
              <c:idx val="24"/>
              <c:layout>
                <c:manualLayout>
                  <c:x val="-4.189864006339400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{5AE46BD2-FFD5-479F-A510-7F88B4BB7885}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DED-4B4A-894B-57C3A60A5A4A}"/>
                </c:ext>
              </c:extLst>
            </c:dLbl>
            <c:dLbl>
              <c:idx val="32"/>
              <c:layout>
                <c:manualLayout>
                  <c:x val="-2.2391760875750597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{CFC9B9BE-EB45-4D13-8694-6967FDB74752}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DED-4B4A-894B-57C3A60A5A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55.6</c:v>
                </c:pt>
                <c:pt idx="16">
                  <c:v>59.8</c:v>
                </c:pt>
                <c:pt idx="24">
                  <c:v>61.4</c:v>
                </c:pt>
                <c:pt idx="32">
                  <c:v>61.6</c:v>
                </c:pt>
              </c:numCache>
            </c:numRef>
          </c:xVal>
          <c:yVal>
            <c:numRef>
              <c:f>公会計指標分析・財政指標組合せ分析表!$BP$55:$DC$55</c:f>
              <c:numCache>
                <c:formatCode>#,##0.0;"▲ "#,##0.0</c:formatCode>
                <c:ptCount val="40"/>
                <c:pt idx="8">
                  <c:v>58.9</c:v>
                </c:pt>
                <c:pt idx="16">
                  <c:v>51.4</c:v>
                </c:pt>
                <c:pt idx="24">
                  <c:v>46.8</c:v>
                </c:pt>
                <c:pt idx="32">
                  <c:v>48.4</c:v>
                </c:pt>
              </c:numCache>
            </c:numRef>
          </c:yVal>
          <c:smooth val="0"/>
          <c:extLst>
            <c:ext xmlns:c16="http://schemas.microsoft.com/office/drawing/2014/chart" uri="{C3380CC4-5D6E-409C-BE32-E72D297353CC}">
              <c16:uniqueId val="{00000013-9DED-4B4A-894B-57C3A60A5A4A}"/>
            </c:ext>
          </c:extLst>
        </c:ser>
        <c:dLbls>
          <c:showLegendKey val="0"/>
          <c:showVal val="1"/>
          <c:showCatName val="0"/>
          <c:showSerName val="0"/>
          <c:showPercent val="0"/>
          <c:showBubbleSize val="0"/>
        </c:dLbls>
        <c:axId val="790077096"/>
        <c:axId val="790076704"/>
      </c:scatterChart>
      <c:valAx>
        <c:axId val="790077096"/>
        <c:scaling>
          <c:orientation val="minMax"/>
          <c:max val="64"/>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0076704"/>
        <c:crosses val="autoZero"/>
        <c:crossBetween val="midCat"/>
      </c:valAx>
      <c:valAx>
        <c:axId val="790076704"/>
        <c:scaling>
          <c:orientation val="minMax"/>
          <c:max val="6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0077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{5A84363A-3780-4203-BA91-EEE700B2E090}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6A5-408D-A2F3-F16D1E3DF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{86EC9B57-6196-4F96-AE3F-A3610D56E098}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A5-408D-A2F3-F16D1E3DF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{F18D69FF-D6B7-4848-A346-2B32DA6C31A2}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A5-408D-A2F3-F16D1E3DF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{5A21473D-15E8-453F-AE57-DB0526266C47}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A5-408D-A2F3-F16D1E3DF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{9B2DE1D8-F9A1-49A3-BA19-23A5C4123303}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A5-408D-A2F3-F16D1E3DF97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{DD5BE978-44AD-4285-B964-CB1541EB11C0}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6A5-408D-A2F3-F16D1E3DF97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{A76199A4-B502-47EF-B868-A740BA5E67EA}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6A5-408D-A2F3-F16D1E3DF97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{7FA956F0-FAA2-405D-BBB5-71774DCC5461}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6A5-408D-A2F3-F16D1E3DF97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{92CD5990-7299-4D50-BEDA-B3545130E355}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6A5-408D-A2F3-F16D1E3DF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8.3000000000000007</c:v>
                </c:pt>
                <c:pt idx="16">
                  <c:v>6.4</c:v>
                </c:pt>
                <c:pt idx="24">
                  <c:v>5.7</c:v>
                </c:pt>
                <c:pt idx="32">
                  <c:v>5.2</c:v>
                </c:pt>
              </c:numCache>
            </c:numRef>
          </c:xVal>
          <c:yVal>
            <c:numRef>
              <c:f>公会計指標分析・財政指標組合せ分析表!$BP$73:$DC$73</c:f>
              <c:numCache>
                <c:formatCode>#,##0.0;"▲ "#,##0.0</c:formatCode>
                <c:ptCount val="40"/>
                <c:pt idx="0">
                  <c:v>30.9</c:v>
                </c:pt>
                <c:pt idx="8">
                  <c:v>20.100000000000001</c:v>
                </c:pt>
                <c:pt idx="16">
                  <c:v>18.600000000000001</c:v>
                </c:pt>
                <c:pt idx="24">
                  <c:v>27.1</c:v>
                </c:pt>
                <c:pt idx="32">
                  <c:v>30.4</c:v>
                </c:pt>
              </c:numCache>
            </c:numRef>
          </c:yVal>
          <c:smooth val="0"/>
          <c:extLst>
            <c:ext xmlns:c16="http://schemas.microsoft.com/office/drawing/2014/chart" uri="{C3380CC4-5D6E-409C-BE32-E72D297353CC}">
              <c16:uniqueId val="{00000009-76A5-408D-A2F3-F16D1E3DF9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{EF60EC59-C7F1-4865-9662-EC5536E7C287}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6A5-408D-A2F3-F16D1E3DF9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{0F5C6026-AA5D-4D1A-8EFE-7288DC37A11E}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A5-408D-A2F3-F16D1E3DF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{686CF0BA-0597-4841-8A40-C4F59F344632}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A5-408D-A2F3-F16D1E3DF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{F8404074-9D55-4A0B-BD0F-CF684698E091}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A5-408D-A2F3-F16D1E3DF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{454BCB0A-7F7B-488D-B1DD-2051144B91DE}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A5-408D-A2F3-F16D1E3DF97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{CC95A418-1866-4D7E-9839-FD12B3A38F2F}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6A5-408D-A2F3-F16D1E3DF97B}"/>
                </c:ext>
              </c:extLst>
            </c:dLbl>
            <c:dLbl>
              <c:idx val="16"/>
              <c:layout>
                <c:manualLayout>
                  <c:x val="-2.8919653851808967E-2"/>
                  <c:y val="-6.286650451021881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{693704D6-416A-497C-A4C4-ECA15514CCC8}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6A5-408D-A2F3-F16D1E3DF97B}"/>
                </c:ext>
              </c:extLst>
            </c:dLbl>
            <c:dLbl>
              <c:idx val="24"/>
              <c:layout>
                <c:manualLayout>
                  <c:x val="-4.5160355153971141E-2"/>
                  <c:y val="-5.503158762852702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{54D35062-DA61-4A81-A117-3370338D9718}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6A5-408D-A2F3-F16D1E3DF97B}"/>
                </c:ext>
              </c:extLst>
            </c:dLbl>
            <c:dLbl>
              <c:idx val="32"/>
              <c:layout>
                <c:manualLayout>
                  <c:x val="-2.1014037645080363E-2"/>
                  <c:y val="-6.935202036842076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{8F2BB797-6928-4239-BF2F-671B220C9315}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6A5-408D-A2F3-F16D1E3DF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10.8</c:v>
                </c:pt>
                <c:pt idx="16">
                  <c:v>10.199999999999999</c:v>
                </c:pt>
                <c:pt idx="24">
                  <c:v>9.9</c:v>
                </c:pt>
                <c:pt idx="32">
                  <c:v>9.9</c:v>
                </c:pt>
              </c:numCache>
            </c:numRef>
          </c:xVal>
          <c:yVal>
            <c:numRef>
              <c:f>公会計指標分析・財政指標組合せ分析表!$BP$77:$DC$77</c:f>
              <c:numCache>
                <c:formatCode>#,##0.0;"▲ "#,##0.0</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76A5-408D-A2F3-F16D1E3DF97B}"/>
            </c:ext>
          </c:extLst>
        </c:ser>
        <c:dLbls>
          <c:showLegendKey val="0"/>
          <c:showVal val="1"/>
          <c:showCatName val="0"/>
          <c:showSerName val="0"/>
          <c:showPercent val="0"/>
          <c:showBubbleSize val="0"/>
        </c:dLbls>
        <c:axId val="790086112"/>
        <c:axId val="790082976"/>
      </c:scatterChart>
      <c:valAx>
        <c:axId val="790086112"/>
        <c:scaling>
          <c:orientation val="minMax"/>
          <c:max val="12.1"/>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0082976"/>
        <c:crosses val="autoZero"/>
        <c:crossBetween val="midCat"/>
      </c:valAx>
      <c:valAx>
        <c:axId val="790082976"/>
        <c:scaling>
          <c:orientation val="minMax"/>
          <c:max val="6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0086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年度から増加傾向にあったが、平成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年度は減少している。これは合併特例事業債元利償還金の減を主な要因とするものである。</a:t>
          </a:r>
        </a:p>
        <a:p>
          <a:r>
            <a:rPr kumimoji="1" lang="ja-JP" altLang="en-US" sz="1100">
              <a:latin typeface="ＭＳ ゴシック" pitchFamily="49" charset="-128"/>
              <a:ea typeface="ＭＳ ゴシック" pitchFamily="49" charset="-128"/>
            </a:rPr>
            <a:t>■公営事業債の元利償還金に対する繰入金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下水道事業に対するものが主である。処理場の設備更新事業や面整備事業に係るもので、受益者分担金の減少により繰入金は増加した。</a:t>
          </a:r>
        </a:p>
        <a:p>
          <a:r>
            <a:rPr kumimoji="1" lang="ja-JP" altLang="en-US" sz="1100">
              <a:latin typeface="ＭＳ ゴシック" pitchFamily="49" charset="-128"/>
              <a:ea typeface="ＭＳ ゴシック" pitchFamily="49" charset="-128"/>
            </a:rPr>
            <a:t>■組合等が起こした地方債の元利償還金に対する負担金等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前年に比べ増加した。八代広域行政事務組合（消防施設等）、八代生活環境事務組合（ごみ処理施設等）、氷川町及び八代市中学校組合（中学校）に係るものであり、八代生活環境事務組合分については、旧６町村の交付税算入分を一括負担している。</a:t>
          </a:r>
        </a:p>
        <a:p>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財政運営に有利な交付税措置のある起債の選択に努めている。平成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年度は、合併特例事業債償還費が減少したことにより、昨年に比べ減となった。</a:t>
          </a:r>
        </a:p>
        <a:p>
          <a:r>
            <a:rPr kumimoji="1" lang="ja-JP" altLang="en-US" sz="1100">
              <a:latin typeface="ＭＳ ゴシック" pitchFamily="49" charset="-128"/>
              <a:ea typeface="ＭＳ ゴシック" pitchFamily="49" charset="-128"/>
            </a:rPr>
            <a:t>■実質公債費比率の分子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算入公債費等（合併特例事業債等）の減により、前年度に比べ増加した。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年度以降増加傾向を示している。平成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年度における伸びは防災行政無線デジタル化事業や防災公園整備事業の実施に係る緊急防災・減災事業債の増が主な要因である。</a:t>
          </a:r>
        </a:p>
        <a:p>
          <a:r>
            <a:rPr kumimoji="1" lang="ja-JP" altLang="en-US" sz="1100">
              <a:latin typeface="ＭＳ ゴシック" pitchFamily="49" charset="-128"/>
              <a:ea typeface="ＭＳ ゴシック" pitchFamily="49" charset="-128"/>
            </a:rPr>
            <a:t>■公営企業債等繰入見込額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下水道事業における面整備が完了し、新規起債の発行が抑制されたことにより、起債現在高が減少していること、加えて下水道事業において、平成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年度にかけて公的資金補償金免除繰上償還を実施したことから、繰入見込額は減少を続けている。</a:t>
          </a:r>
        </a:p>
        <a:p>
          <a:r>
            <a:rPr kumimoji="1" lang="ja-JP" altLang="en-US" sz="1100">
              <a:latin typeface="ＭＳ ゴシック" pitchFamily="49" charset="-128"/>
              <a:ea typeface="ＭＳ ゴシック" pitchFamily="49" charset="-128"/>
            </a:rPr>
            <a:t>■組合等負担等見込額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八代広域行政事務組合の地方債現在高は増加したが、氷川町及び八代市中学校組合、八代生活環境事務組合の地方債現在高が減少し、負担見込額は減となった。</a:t>
          </a:r>
        </a:p>
        <a:p>
          <a:r>
            <a:rPr kumimoji="1" lang="ja-JP" altLang="en-US" sz="1100">
              <a:latin typeface="ＭＳ ゴシック" pitchFamily="49" charset="-128"/>
              <a:ea typeface="ＭＳ ゴシック" pitchFamily="49" charset="-128"/>
            </a:rPr>
            <a:t>■退職手当負担見込額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退職手当支給事務の処理を行う一部事務組合の積立額の増が要因となり減少した。</a:t>
          </a:r>
        </a:p>
        <a:p>
          <a:r>
            <a:rPr kumimoji="1" lang="ja-JP" altLang="en-US" sz="1100">
              <a:latin typeface="ＭＳ ゴシック" pitchFamily="49" charset="-128"/>
              <a:ea typeface="ＭＳ ゴシック" pitchFamily="49" charset="-128"/>
            </a:rPr>
            <a:t>■充当可能基金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交付税合併算定替の終了に備えた財政調整基金の増を主な要因として増となった。</a:t>
          </a:r>
        </a:p>
        <a:p>
          <a:r>
            <a:rPr kumimoji="1" lang="ja-JP" altLang="en-US" sz="1100">
              <a:latin typeface="ＭＳ ゴシック" pitchFamily="49" charset="-128"/>
              <a:ea typeface="ＭＳ ゴシック" pitchFamily="49" charset="-128"/>
            </a:rPr>
            <a:t>■充当可能特定歳入</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住宅使用料の公営住宅建設事業債元金償還金に対する充当率が低下してきていることから減となった。</a:t>
          </a:r>
        </a:p>
        <a:p>
          <a:r>
            <a:rPr kumimoji="1" lang="ja-JP" altLang="en-US" sz="1100">
              <a:latin typeface="ＭＳ ゴシック" pitchFamily="49" charset="-128"/>
              <a:ea typeface="ＭＳ ゴシック" pitchFamily="49" charset="-128"/>
            </a:rPr>
            <a:t>■基準財政需要額算入見込額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合併特例債元利償還金に対する算入見込増が大きな要因となり増加した。</a:t>
          </a:r>
        </a:p>
        <a:p>
          <a:r>
            <a:rPr kumimoji="1" lang="ja-JP" altLang="en-US" sz="1100">
              <a:latin typeface="ＭＳ ゴシック" pitchFamily="49" charset="-128"/>
              <a:ea typeface="ＭＳ ゴシック" pitchFamily="49" charset="-128"/>
            </a:rPr>
            <a:t>■将来負担比率の分子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充当可能基金は増加したものの、地方債現在高も増加したため、全体として増加した。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億円を取り崩し、ソフト事業に充当するため合併振興基金も約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億円取り崩した。しかしながら、前年度剰余金処分として財政調整基金を約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億円、熊本地震災害廃棄物処理基金補助金分として減債基金を約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億円それぞれ積み立てたため、基金全体としては、約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・普通交付税の合併算定替えの縮減が続き、公債費の増加も見込まれるため、基金の積増しは財政的に厳しく、今後も減少傾向が続くものと見込まれる。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・合併振興基金：氷川町建設計画に定められた事業に要する経費の財源に充てる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・竜北物産館運営費基金：氷川町竜北物産館及び付帯施設に係る改修、修繕等の整備資金に充てる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・ふるさと振興基金：氷川町総合振興計画に定められたもののうち、観光開発に関する事業、人材育成活用に関する事業又は地場産業振興に関する事業に要する経費の財源に充てる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・ふるさと氷川応援基金：ふるさと寄附を財源として寄附者の社会的投資を具体化することにより、多様な人々の参加による個性あふれるふるさとづくりに資する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・合併振興基金：地区活性化交付金や各種イベントなどのソフト事業に充当したため減となった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年熊本地震復興基金：住宅リフォーム補助金（災害復旧分）等に充当したため減となった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・竜北物産館運営費基金：物産館使用料の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を積み立て、また、充当した修繕費等が小さかったため増となった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・ふるさと振興基金：人材育成事業に充当したため減となった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万円の寄付があり、その全額を積み立てたため増となった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・合併振興基金：積増しは行わず、ソフト事業に充当する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年熊本地震復興基金：新たな積立ては利子分のみで、熊本地震からの早期復興のための事業に充当する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・竜北物産館運営基金：使用料の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を積み立て、竜北物産館の修繕費等に充当する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・ふるさと振興基金：利子分のみの積立てを行い、人材育成等に充当する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・ふるさと氷川応援基金：当年度の寄附は全額基金に積み立て、翌年度以降に指定のあった事業へ充当する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割減）による普通交付税額の減少や各種事業の財源不足を補うため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億円の取崩しを行ったが、前年度の剰余金が大きく、歳計剰余金処分として約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・普通交付税における合併算定替と一本算定の差額（約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年度からの一本算定後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・熊本地震災害廃棄物処理基金補助金を減債基金として約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億円積み増ししたため、増加した。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年度にかけて元利償還金のピーク（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億円超）を迎える見込みであるため、その財源とする予定。</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平成２７年度に策定した公共施設等総合管理計画において、老朽化した施設の廃止・除却又は集約化・機能統合を推進している。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有形固定資産減価償却率の上昇の主な要因は、橋りょうの評価方法を変更したことにより橋りょうにおける減価償却率が大幅に上昇したことが考えられる。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傾向にあるものの、類似団体平均値と同水準である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。今後も、公共施設等総合管理計画に基づき、老朽化対策に積極的に取り組んでいく予定である。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66" name="直線コネクタ 65"/>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7"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8" name="直線コネクタ 67"/>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69"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0" name="直線コネクタ 69"/>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57439</xdr:rowOff>
    </xdr:from>
    <xdr:ext cx="405111" cy="259045"/>
    <xdr:sp macro="" textlink="">
      <xdr:nvSpPr>
        <xdr:cNvPr id="71" name="有形固定資産減価償却率平均値テキスト"/>
        <xdr:cNvSpPr txBox="1"/>
      </xdr:nvSpPr>
      <xdr:spPr>
        <a:xfrm>
          <a:off x="4813300" y="5629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2" name="フローチャート: 判断 71"/>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3" name="フローチャート: 判断 72"/>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74" name="フローチャート: 判断 73"/>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75" name="フローチャート: 判断 74"/>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37647</xdr:rowOff>
    </xdr:from>
    <xdr:to>
      <xdr:col>23</xdr:col>
      <xdr:colOff>136525</xdr:colOff>
      <xdr:row>29</xdr:row>
      <xdr:rowOff>139247</xdr:rowOff>
    </xdr:to>
    <xdr:sp macro="" textlink="">
      <xdr:nvSpPr>
        <xdr:cNvPr id="81" name="楕円 80"/>
        <xdr:cNvSpPr/>
      </xdr:nvSpPr>
      <xdr:spPr>
        <a:xfrm>
          <a:off x="4711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16074</xdr:rowOff>
    </xdr:from>
    <xdr:ext cx="405111" cy="259045"/>
    <xdr:sp macro="" textlink="">
      <xdr:nvSpPr>
        <xdr:cNvPr id="82" name="有形固定資産減価償却率該当値テキスト"/>
        <xdr:cNvSpPr txBox="1"/>
      </xdr:nvSpPr>
      <xdr:spPr>
        <a:xfrm>
          <a:off x="4813300" y="575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59236</xdr:rowOff>
    </xdr:from>
    <xdr:to>
      <xdr:col>19</xdr:col>
      <xdr:colOff>187325</xdr:colOff>
      <xdr:row>29</xdr:row>
      <xdr:rowOff>160836</xdr:rowOff>
    </xdr:to>
    <xdr:sp macro="" textlink="">
      <xdr:nvSpPr>
        <xdr:cNvPr id="83" name="楕円 82"/>
        <xdr:cNvSpPr/>
      </xdr:nvSpPr>
      <xdr:spPr>
        <a:xfrm>
          <a:off x="4000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88447</xdr:rowOff>
    </xdr:from>
    <xdr:to>
      <xdr:col>23</xdr:col>
      <xdr:colOff>85725</xdr:colOff>
      <xdr:row>29</xdr:row>
      <xdr:rowOff>110036</xdr:rowOff>
    </xdr:to>
    <xdr:cxnSp macro="">
      <xdr:nvCxnSpPr>
        <xdr:cNvPr id="84" name="直線コネクタ 83"/>
        <xdr:cNvCxnSpPr/>
      </xdr:nvCxnSpPr>
      <xdr:spPr>
        <a:xfrm flipV="1">
          <a:off x="4051300" y="5832022"/>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5" name="楕円 84"/>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110036</xdr:rowOff>
    </xdr:from>
    <xdr:to>
      <xdr:col>19</xdr:col>
      <xdr:colOff>136525</xdr:colOff>
      <xdr:row>29</xdr:row>
      <xdr:rowOff>131626</xdr:rowOff>
    </xdr:to>
    <xdr:cxnSp macro="">
      <xdr:nvCxnSpPr>
        <xdr:cNvPr id="86" name="直線コネクタ 85"/>
        <xdr:cNvCxnSpPr/>
      </xdr:nvCxnSpPr>
      <xdr:spPr>
        <a:xfrm flipV="1">
          <a:off x="3289300" y="585361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78468</xdr:rowOff>
    </xdr:from>
    <xdr:to>
      <xdr:col>11</xdr:col>
      <xdr:colOff>187325</xdr:colOff>
      <xdr:row>33</xdr:row>
      <xdr:rowOff>8618</xdr:rowOff>
    </xdr:to>
    <xdr:sp macro="" textlink="">
      <xdr:nvSpPr>
        <xdr:cNvPr id="87" name="楕円 86"/>
        <xdr:cNvSpPr/>
      </xdr:nvSpPr>
      <xdr:spPr>
        <a:xfrm>
          <a:off x="247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32</xdr:row>
      <xdr:rowOff>129268</xdr:rowOff>
    </xdr:to>
    <xdr:cxnSp macro="">
      <xdr:nvCxnSpPr>
        <xdr:cNvPr id="88" name="直線コネクタ 87"/>
        <xdr:cNvCxnSpPr/>
      </xdr:nvCxnSpPr>
      <xdr:spPr>
        <a:xfrm flipV="1">
          <a:off x="2527300" y="5875201"/>
          <a:ext cx="762000" cy="5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158858</xdr:rowOff>
    </xdr:from>
    <xdr:ext cx="405111" cy="259045"/>
    <xdr:sp macro="" textlink="">
      <xdr:nvSpPr>
        <xdr:cNvPr id="89" name="n_1ave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11356</xdr:rowOff>
    </xdr:from>
    <xdr:ext cx="405111" cy="259045"/>
    <xdr:sp macro="" textlink="">
      <xdr:nvSpPr>
        <xdr:cNvPr id="90" name="n_2aveValue有形固定資産減価償却率"/>
        <xdr:cNvSpPr txBox="1"/>
      </xdr:nvSpPr>
      <xdr:spPr>
        <a:xfrm>
          <a:off x="3086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91" name="n_3ave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151963</xdr:rowOff>
    </xdr:from>
    <xdr:ext cx="405111" cy="259045"/>
    <xdr:sp macro="" textlink="">
      <xdr:nvSpPr>
        <xdr:cNvPr id="92" name="n_1mainValue有形固定資産減価償却率"/>
        <xdr:cNvSpPr txBox="1"/>
      </xdr:nvSpPr>
      <xdr:spPr>
        <a:xfrm>
          <a:off x="38360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3" name="n_2mainValue有形固定資産減価償却率"/>
        <xdr:cNvSpPr txBox="1"/>
      </xdr:nvSpPr>
      <xdr:spPr>
        <a:xfrm>
          <a:off x="3086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171195</xdr:rowOff>
    </xdr:from>
    <xdr:ext cx="405111" cy="259045"/>
    <xdr:sp macro="" textlink="">
      <xdr:nvSpPr>
        <xdr:cNvPr id="94" name="n_3mainValue有形固定資産減価償却率"/>
        <xdr:cNvSpPr txBox="1"/>
      </xdr:nvSpPr>
      <xdr:spPr>
        <a:xfrm>
          <a:off x="2324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小中学校空調設備設置事業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防災行政無線デジタル化整備事業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などの大型事業を実施予定で、新規起債発行額が増加すると見込まれるため、債務償還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と予想される。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9" name="テキスト ボックス 118"/>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1" name="テキスト ボックス 120"/>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25" name="直線コネクタ 124"/>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26" name="債務償還比率最小値テキスト"/>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27" name="直線コネクタ 126"/>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28" name="債務償還比率最大値テキスト"/>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29" name="直線コネクタ 128"/>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11211</xdr:rowOff>
    </xdr:from>
    <xdr:ext cx="469744" cy="259045"/>
    <xdr:sp macro="" textlink="">
      <xdr:nvSpPr>
        <xdr:cNvPr id="130" name="債務償還比率平均値テキスト"/>
        <xdr:cNvSpPr txBox="1"/>
      </xdr:nvSpPr>
      <xdr:spPr>
        <a:xfrm>
          <a:off x="14846300" y="609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31" name="フローチャート: 判断 130"/>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32" name="フローチャート: 判断 131"/>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101836</xdr:rowOff>
    </xdr:from>
    <xdr:to>
      <xdr:col>76</xdr:col>
      <xdr:colOff>73025</xdr:colOff>
      <xdr:row>31</xdr:row>
      <xdr:rowOff>31986</xdr:rowOff>
    </xdr:to>
    <xdr:sp macro="" textlink="">
      <xdr:nvSpPr>
        <xdr:cNvPr id="138" name="楕円 137"/>
        <xdr:cNvSpPr/>
      </xdr:nvSpPr>
      <xdr:spPr>
        <a:xfrm>
          <a:off x="14744700" y="60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124713</xdr:rowOff>
    </xdr:from>
    <xdr:ext cx="469744" cy="259045"/>
    <xdr:sp macro="" textlink="">
      <xdr:nvSpPr>
        <xdr:cNvPr id="139" name="債務償還比率該当値テキスト"/>
        <xdr:cNvSpPr txBox="1"/>
      </xdr:nvSpPr>
      <xdr:spPr>
        <a:xfrm>
          <a:off x="14846300" y="58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161671</xdr:rowOff>
    </xdr:from>
    <xdr:to>
      <xdr:col>72</xdr:col>
      <xdr:colOff>123825</xdr:colOff>
      <xdr:row>31</xdr:row>
      <xdr:rowOff>91821</xdr:rowOff>
    </xdr:to>
    <xdr:sp macro="" textlink="">
      <xdr:nvSpPr>
        <xdr:cNvPr id="140" name="楕円 139"/>
        <xdr:cNvSpPr/>
      </xdr:nvSpPr>
      <xdr:spPr>
        <a:xfrm>
          <a:off x="14033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152636</xdr:rowOff>
    </xdr:from>
    <xdr:to>
      <xdr:col>76</xdr:col>
      <xdr:colOff>22225</xdr:colOff>
      <xdr:row>31</xdr:row>
      <xdr:rowOff>41021</xdr:rowOff>
    </xdr:to>
    <xdr:cxnSp macro="">
      <xdr:nvCxnSpPr>
        <xdr:cNvPr id="141" name="直線コネクタ 140"/>
        <xdr:cNvCxnSpPr/>
      </xdr:nvCxnSpPr>
      <xdr:spPr>
        <a:xfrm flipV="1">
          <a:off x="14084300" y="6067661"/>
          <a:ext cx="711200" cy="5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133736</xdr:rowOff>
    </xdr:from>
    <xdr:ext cx="469744" cy="259045"/>
    <xdr:sp macro="" textlink="">
      <xdr:nvSpPr>
        <xdr:cNvPr id="142" name="n_1aveValue債務償還比率"/>
        <xdr:cNvSpPr txBox="1"/>
      </xdr:nvSpPr>
      <xdr:spPr>
        <a:xfrm>
          <a:off x="13836727" y="622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108348</xdr:rowOff>
    </xdr:from>
    <xdr:ext cx="469744" cy="259045"/>
    <xdr:sp macro="" textlink="">
      <xdr:nvSpPr>
        <xdr:cNvPr id="143" name="n_1mainValue債務償還比率"/>
        <xdr:cNvSpPr txBox="1"/>
      </xdr:nvSpPr>
      <xdr:spPr>
        <a:xfrm>
          <a:off x="13836727"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3" name="【道路】&#10;有形固定資産減価償却率平均値テキスト"/>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3" name="楕円 72"/>
        <xdr:cNvSpPr/>
      </xdr:nvSpPr>
      <xdr:spPr>
        <a:xfrm>
          <a:off x="4584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4" name="【道路】&#10;有形固定資産減価償却率該当値テキスト"/>
        <xdr:cNvSpPr txBox="1"/>
      </xdr:nvSpPr>
      <xdr:spPr>
        <a:xfrm>
          <a:off x="4673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102144</xdr:rowOff>
    </xdr:from>
    <xdr:to>
      <xdr:col>20</xdr:col>
      <xdr:colOff>38100</xdr:colOff>
      <xdr:row>40</xdr:row>
      <xdr:rowOff>32294</xdr:rowOff>
    </xdr:to>
    <xdr:sp macro="" textlink="">
      <xdr:nvSpPr>
        <xdr:cNvPr id="75" name="楕円 74"/>
        <xdr:cNvSpPr/>
      </xdr:nvSpPr>
      <xdr:spPr>
        <a:xfrm>
          <a:off x="3746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152944</xdr:rowOff>
    </xdr:to>
    <xdr:cxnSp macro="">
      <xdr:nvCxnSpPr>
        <xdr:cNvPr id="76" name="直線コネクタ 75"/>
        <xdr:cNvCxnSpPr/>
      </xdr:nvCxnSpPr>
      <xdr:spPr>
        <a:xfrm flipV="1">
          <a:off x="3797300" y="67807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160927</xdr:rowOff>
    </xdr:from>
    <xdr:to>
      <xdr:col>15</xdr:col>
      <xdr:colOff>101600</xdr:colOff>
      <xdr:row>40</xdr:row>
      <xdr:rowOff>91077</xdr:rowOff>
    </xdr:to>
    <xdr:sp macro="" textlink="">
      <xdr:nvSpPr>
        <xdr:cNvPr id="77" name="楕円 76"/>
        <xdr:cNvSpPr/>
      </xdr:nvSpPr>
      <xdr:spPr>
        <a:xfrm>
          <a:off x="2857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152944</xdr:rowOff>
    </xdr:from>
    <xdr:to>
      <xdr:col>19</xdr:col>
      <xdr:colOff>177800</xdr:colOff>
      <xdr:row>40</xdr:row>
      <xdr:rowOff>40277</xdr:rowOff>
    </xdr:to>
    <xdr:cxnSp macro="">
      <xdr:nvCxnSpPr>
        <xdr:cNvPr id="78" name="直線コネクタ 77"/>
        <xdr:cNvCxnSpPr/>
      </xdr:nvCxnSpPr>
      <xdr:spPr>
        <a:xfrm flipV="1">
          <a:off x="2908300" y="68394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64588</xdr:rowOff>
    </xdr:from>
    <xdr:to>
      <xdr:col>10</xdr:col>
      <xdr:colOff>165100</xdr:colOff>
      <xdr:row>40</xdr:row>
      <xdr:rowOff>166188</xdr:rowOff>
    </xdr:to>
    <xdr:sp macro="" textlink="">
      <xdr:nvSpPr>
        <xdr:cNvPr id="79" name="楕円 78"/>
        <xdr:cNvSpPr/>
      </xdr:nvSpPr>
      <xdr:spPr>
        <a:xfrm>
          <a:off x="1968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40277</xdr:rowOff>
    </xdr:from>
    <xdr:to>
      <xdr:col>15</xdr:col>
      <xdr:colOff>50800</xdr:colOff>
      <xdr:row>40</xdr:row>
      <xdr:rowOff>115388</xdr:rowOff>
    </xdr:to>
    <xdr:cxnSp macro="">
      <xdr:nvCxnSpPr>
        <xdr:cNvPr id="80" name="直線コネクタ 79"/>
        <xdr:cNvCxnSpPr/>
      </xdr:nvCxnSpPr>
      <xdr:spPr>
        <a:xfrm flipV="1">
          <a:off x="2019300" y="68982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81" name="n_1aveValue【道路】&#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8000</xdr:rowOff>
    </xdr:from>
    <xdr:ext cx="405111" cy="259045"/>
    <xdr:sp macro="" textlink="">
      <xdr:nvSpPr>
        <xdr:cNvPr id="82" name="n_2aveValue【道路】&#10;有形固定資産減価償却率"/>
        <xdr:cNvSpPr txBox="1"/>
      </xdr:nvSpPr>
      <xdr:spPr>
        <a:xfrm>
          <a:off x="2705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83" name="n_3aveValue【道路】&#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23421</xdr:rowOff>
    </xdr:from>
    <xdr:ext cx="405111" cy="259045"/>
    <xdr:sp macro="" textlink="">
      <xdr:nvSpPr>
        <xdr:cNvPr id="84" name="n_1mainValue【道路】&#10;有形固定資産減価償却率"/>
        <xdr:cNvSpPr txBox="1"/>
      </xdr:nvSpPr>
      <xdr:spPr>
        <a:xfrm>
          <a:off x="35820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82204</xdr:rowOff>
    </xdr:from>
    <xdr:ext cx="405111" cy="259045"/>
    <xdr:sp macro="" textlink="">
      <xdr:nvSpPr>
        <xdr:cNvPr id="85" name="n_2mainValue【道路】&#10;有形固定資産減価償却率"/>
        <xdr:cNvSpPr txBox="1"/>
      </xdr:nvSpPr>
      <xdr:spPr>
        <a:xfrm>
          <a:off x="2705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157315</xdr:rowOff>
    </xdr:from>
    <xdr:ext cx="405111" cy="259045"/>
    <xdr:sp macro="" textlink="">
      <xdr:nvSpPr>
        <xdr:cNvPr id="86" name="n_3mainValue【道路】&#10;有形固定資産減価償却率"/>
        <xdr:cNvSpPr txBox="1"/>
      </xdr:nvSpPr>
      <xdr:spPr>
        <a:xfrm>
          <a:off x="1816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10" name="直線コネクタ 109"/>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11" name="【道路】&#10;一人当たり延長最小値テキスト"/>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12" name="直線コネクタ 111"/>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13" name="【道路】&#10;一人当たり延長最大値テキスト"/>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14" name="直線コネクタ 113"/>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154366</xdr:rowOff>
    </xdr:from>
    <xdr:ext cx="534377" cy="259045"/>
    <xdr:sp macro="" textlink="">
      <xdr:nvSpPr>
        <xdr:cNvPr id="115" name="【道路】&#10;一人当たり延長平均値テキスト"/>
        <xdr:cNvSpPr txBox="1"/>
      </xdr:nvSpPr>
      <xdr:spPr>
        <a:xfrm>
          <a:off x="10515600" y="6326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6" name="フローチャート: 判断 115"/>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7" name="フローチャート: 判断 116"/>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8" name="フローチャート: 判断 117"/>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9" name="フローチャート: 判断 118"/>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139738</xdr:rowOff>
    </xdr:from>
    <xdr:to>
      <xdr:col>55</xdr:col>
      <xdr:colOff>50800</xdr:colOff>
      <xdr:row>39</xdr:row>
      <xdr:rowOff>69888</xdr:rowOff>
    </xdr:to>
    <xdr:sp macro="" textlink="">
      <xdr:nvSpPr>
        <xdr:cNvPr id="125" name="楕円 124"/>
        <xdr:cNvSpPr/>
      </xdr:nvSpPr>
      <xdr:spPr>
        <a:xfrm>
          <a:off x="10426700" y="66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118165</xdr:rowOff>
    </xdr:from>
    <xdr:ext cx="534377" cy="259045"/>
    <xdr:sp macro="" textlink="">
      <xdr:nvSpPr>
        <xdr:cNvPr id="126" name="【道路】&#10;一人当たり延長該当値テキスト"/>
        <xdr:cNvSpPr txBox="1"/>
      </xdr:nvSpPr>
      <xdr:spPr>
        <a:xfrm>
          <a:off x="10515600" y="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147663</xdr:rowOff>
    </xdr:from>
    <xdr:to>
      <xdr:col>50</xdr:col>
      <xdr:colOff>165100</xdr:colOff>
      <xdr:row>39</xdr:row>
      <xdr:rowOff>77813</xdr:rowOff>
    </xdr:to>
    <xdr:sp macro="" textlink="">
      <xdr:nvSpPr>
        <xdr:cNvPr id="127" name="楕円 126"/>
        <xdr:cNvSpPr/>
      </xdr:nvSpPr>
      <xdr:spPr>
        <a:xfrm>
          <a:off x="9588500" y="66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19088</xdr:rowOff>
    </xdr:from>
    <xdr:to>
      <xdr:col>55</xdr:col>
      <xdr:colOff>0</xdr:colOff>
      <xdr:row>39</xdr:row>
      <xdr:rowOff>27013</xdr:rowOff>
    </xdr:to>
    <xdr:cxnSp macro="">
      <xdr:nvCxnSpPr>
        <xdr:cNvPr id="128" name="直線コネクタ 127"/>
        <xdr:cNvCxnSpPr/>
      </xdr:nvCxnSpPr>
      <xdr:spPr>
        <a:xfrm flipV="1">
          <a:off x="9639300" y="6705638"/>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158997</xdr:rowOff>
    </xdr:from>
    <xdr:to>
      <xdr:col>46</xdr:col>
      <xdr:colOff>38100</xdr:colOff>
      <xdr:row>39</xdr:row>
      <xdr:rowOff>89147</xdr:rowOff>
    </xdr:to>
    <xdr:sp macro="" textlink="">
      <xdr:nvSpPr>
        <xdr:cNvPr id="129" name="楕円 128"/>
        <xdr:cNvSpPr/>
      </xdr:nvSpPr>
      <xdr:spPr>
        <a:xfrm>
          <a:off x="8699500" y="66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27013</xdr:rowOff>
    </xdr:from>
    <xdr:to>
      <xdr:col>50</xdr:col>
      <xdr:colOff>114300</xdr:colOff>
      <xdr:row>39</xdr:row>
      <xdr:rowOff>38347</xdr:rowOff>
    </xdr:to>
    <xdr:cxnSp macro="">
      <xdr:nvCxnSpPr>
        <xdr:cNvPr id="130" name="直線コネクタ 129"/>
        <xdr:cNvCxnSpPr/>
      </xdr:nvCxnSpPr>
      <xdr:spPr>
        <a:xfrm flipV="1">
          <a:off x="8750300" y="6713563"/>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158693</xdr:rowOff>
    </xdr:from>
    <xdr:to>
      <xdr:col>41</xdr:col>
      <xdr:colOff>101600</xdr:colOff>
      <xdr:row>39</xdr:row>
      <xdr:rowOff>88843</xdr:rowOff>
    </xdr:to>
    <xdr:sp macro="" textlink="">
      <xdr:nvSpPr>
        <xdr:cNvPr id="131" name="楕円 130"/>
        <xdr:cNvSpPr/>
      </xdr:nvSpPr>
      <xdr:spPr>
        <a:xfrm>
          <a:off x="7810500" y="66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38043</xdr:rowOff>
    </xdr:from>
    <xdr:to>
      <xdr:col>45</xdr:col>
      <xdr:colOff>177800</xdr:colOff>
      <xdr:row>39</xdr:row>
      <xdr:rowOff>38347</xdr:rowOff>
    </xdr:to>
    <xdr:cxnSp macro="">
      <xdr:nvCxnSpPr>
        <xdr:cNvPr id="132" name="直線コネクタ 131"/>
        <xdr:cNvCxnSpPr/>
      </xdr:nvCxnSpPr>
      <xdr:spPr>
        <a:xfrm>
          <a:off x="7861300" y="672459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97331</xdr:rowOff>
    </xdr:from>
    <xdr:ext cx="534377" cy="259045"/>
    <xdr:sp macro="" textlink="">
      <xdr:nvSpPr>
        <xdr:cNvPr id="133" name="n_1aveValue【道路】&#10;一人当たり延長"/>
        <xdr:cNvSpPr txBox="1"/>
      </xdr:nvSpPr>
      <xdr:spPr>
        <a:xfrm>
          <a:off x="9359411" y="62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123315</xdr:rowOff>
    </xdr:from>
    <xdr:ext cx="534377" cy="259045"/>
    <xdr:sp macro="" textlink="">
      <xdr:nvSpPr>
        <xdr:cNvPr id="134" name="n_2aveValue【道路】&#10;一人当たり延長"/>
        <xdr:cNvSpPr txBox="1"/>
      </xdr:nvSpPr>
      <xdr:spPr>
        <a:xfrm>
          <a:off x="84831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34523</xdr:rowOff>
    </xdr:from>
    <xdr:ext cx="534377" cy="259045"/>
    <xdr:sp macro="" textlink="">
      <xdr:nvSpPr>
        <xdr:cNvPr id="135" name="n_3aveValue【道路】&#10;一人当たり延長"/>
        <xdr:cNvSpPr txBox="1"/>
      </xdr:nvSpPr>
      <xdr:spPr>
        <a:xfrm>
          <a:off x="7594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68940</xdr:rowOff>
    </xdr:from>
    <xdr:ext cx="534377" cy="259045"/>
    <xdr:sp macro="" textlink="">
      <xdr:nvSpPr>
        <xdr:cNvPr id="136" name="n_1mainValue【道路】&#10;一人当たり延長"/>
        <xdr:cNvSpPr txBox="1"/>
      </xdr:nvSpPr>
      <xdr:spPr>
        <a:xfrm>
          <a:off x="9359411" y="67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80274</xdr:rowOff>
    </xdr:from>
    <xdr:ext cx="534377" cy="259045"/>
    <xdr:sp macro="" textlink="">
      <xdr:nvSpPr>
        <xdr:cNvPr id="137" name="n_2mainValue【道路】&#10;一人当たり延長"/>
        <xdr:cNvSpPr txBox="1"/>
      </xdr:nvSpPr>
      <xdr:spPr>
        <a:xfrm>
          <a:off x="8483111" y="67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79970</xdr:rowOff>
    </xdr:from>
    <xdr:ext cx="534377" cy="259045"/>
    <xdr:sp macro="" textlink="">
      <xdr:nvSpPr>
        <xdr:cNvPr id="138" name="n_3mainValue【道路】&#10;一人当たり延長"/>
        <xdr:cNvSpPr txBox="1"/>
      </xdr:nvSpPr>
      <xdr:spPr>
        <a:xfrm>
          <a:off x="7594111" y="67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9" name="テキスト ボックス 14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1" name="テキスト ボックス 15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9" name="テキスト ボックス 15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63" name="直線コネクタ 162"/>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64" name="【橋りょう・トンネル】&#10;有形固定資産減価償却率最小値テキスト"/>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65" name="直線コネクタ 164"/>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6"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67" name="直線コネクタ 16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168" name="【橋りょう・トンネル】&#10;有形固定資産減価償却率平均値テキスト"/>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9" name="フローチャート: 判断 168"/>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0" name="フローチャート: 判断 16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71" name="フローチャート: 判断 170"/>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72" name="フローチャート: 判断 171"/>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154940</xdr:rowOff>
    </xdr:from>
    <xdr:to>
      <xdr:col>24</xdr:col>
      <xdr:colOff>114300</xdr:colOff>
      <xdr:row>56</xdr:row>
      <xdr:rowOff>85090</xdr:rowOff>
    </xdr:to>
    <xdr:sp macro="" textlink="">
      <xdr:nvSpPr>
        <xdr:cNvPr id="178" name="楕円 177"/>
        <xdr:cNvSpPr/>
      </xdr:nvSpPr>
      <xdr:spPr>
        <a:xfrm>
          <a:off x="4584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107967</xdr:rowOff>
    </xdr:from>
    <xdr:ext cx="405111" cy="259045"/>
    <xdr:sp macro="" textlink="">
      <xdr:nvSpPr>
        <xdr:cNvPr id="179" name="【橋りょう・トンネル】&#10;有形固定資産減価償却率該当値テキスト"/>
        <xdr:cNvSpPr txBox="1"/>
      </xdr:nvSpPr>
      <xdr:spPr>
        <a:xfrm>
          <a:off x="4673600"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153035</xdr:rowOff>
    </xdr:from>
    <xdr:to>
      <xdr:col>20</xdr:col>
      <xdr:colOff>38100</xdr:colOff>
      <xdr:row>56</xdr:row>
      <xdr:rowOff>83185</xdr:rowOff>
    </xdr:to>
    <xdr:sp macro="" textlink="">
      <xdr:nvSpPr>
        <xdr:cNvPr id="180" name="楕円 179"/>
        <xdr:cNvSpPr/>
      </xdr:nvSpPr>
      <xdr:spPr>
        <a:xfrm>
          <a:off x="3746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32385</xdr:rowOff>
    </xdr:from>
    <xdr:to>
      <xdr:col>24</xdr:col>
      <xdr:colOff>63500</xdr:colOff>
      <xdr:row>56</xdr:row>
      <xdr:rowOff>34290</xdr:rowOff>
    </xdr:to>
    <xdr:cxnSp macro="">
      <xdr:nvCxnSpPr>
        <xdr:cNvPr id="181" name="直線コネクタ 180"/>
        <xdr:cNvCxnSpPr/>
      </xdr:nvCxnSpPr>
      <xdr:spPr>
        <a:xfrm>
          <a:off x="3797300" y="96335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156845</xdr:rowOff>
    </xdr:from>
    <xdr:to>
      <xdr:col>15</xdr:col>
      <xdr:colOff>101600</xdr:colOff>
      <xdr:row>56</xdr:row>
      <xdr:rowOff>86995</xdr:rowOff>
    </xdr:to>
    <xdr:sp macro="" textlink="">
      <xdr:nvSpPr>
        <xdr:cNvPr id="182" name="楕円 181"/>
        <xdr:cNvSpPr/>
      </xdr:nvSpPr>
      <xdr:spPr>
        <a:xfrm>
          <a:off x="2857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32385</xdr:rowOff>
    </xdr:from>
    <xdr:to>
      <xdr:col>19</xdr:col>
      <xdr:colOff>177800</xdr:colOff>
      <xdr:row>56</xdr:row>
      <xdr:rowOff>36195</xdr:rowOff>
    </xdr:to>
    <xdr:cxnSp macro="">
      <xdr:nvCxnSpPr>
        <xdr:cNvPr id="183" name="直線コネクタ 182"/>
        <xdr:cNvCxnSpPr/>
      </xdr:nvCxnSpPr>
      <xdr:spPr>
        <a:xfrm flipV="1">
          <a:off x="2908300" y="9633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楕円 183"/>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36195</xdr:rowOff>
    </xdr:from>
    <xdr:to>
      <xdr:col>15</xdr:col>
      <xdr:colOff>50800</xdr:colOff>
      <xdr:row>60</xdr:row>
      <xdr:rowOff>106680</xdr:rowOff>
    </xdr:to>
    <xdr:cxnSp macro="">
      <xdr:nvCxnSpPr>
        <xdr:cNvPr id="185" name="直線コネクタ 184"/>
        <xdr:cNvCxnSpPr/>
      </xdr:nvCxnSpPr>
      <xdr:spPr>
        <a:xfrm flipV="1">
          <a:off x="2019300" y="9637395"/>
          <a:ext cx="889000" cy="7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8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187" name="n_2aveValue【橋りょう・トンネル】&#10;有形固定資産減価償却率"/>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131462</xdr:rowOff>
    </xdr:from>
    <xdr:ext cx="405111" cy="259045"/>
    <xdr:sp macro="" textlink="">
      <xdr:nvSpPr>
        <xdr:cNvPr id="188" name="n_3aveValue【橋りょう・トンネル】&#10;有形固定資産減価償却率"/>
        <xdr:cNvSpPr txBox="1"/>
      </xdr:nvSpPr>
      <xdr:spPr>
        <a:xfrm>
          <a:off x="1816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99712</xdr:rowOff>
    </xdr:from>
    <xdr:ext cx="405111" cy="259045"/>
    <xdr:sp macro="" textlink="">
      <xdr:nvSpPr>
        <xdr:cNvPr id="189" name="n_1mainValue【橋りょう・トンネル】&#10;有形固定資産減価償却率"/>
        <xdr:cNvSpPr txBox="1"/>
      </xdr:nvSpPr>
      <xdr:spPr>
        <a:xfrm>
          <a:off x="35820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103522</xdr:rowOff>
    </xdr:from>
    <xdr:ext cx="405111" cy="259045"/>
    <xdr:sp macro="" textlink="">
      <xdr:nvSpPr>
        <xdr:cNvPr id="190" name="n_2mainValue【橋りょう・トンネル】&#10;有形固定資産減価償却率"/>
        <xdr:cNvSpPr txBox="1"/>
      </xdr:nvSpPr>
      <xdr:spPr>
        <a:xfrm>
          <a:off x="2705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1" name="n_3mainValue【橋りょう・トンネ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3" name="テキスト ボックス 20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5" name="テキスト ボックス 20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7" name="テキスト ボックス 20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9" name="テキスト ボックス 20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1" name="テキスト ボックス 21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3" name="テキスト ボックス 21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217" name="直線コネクタ 216"/>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18" name="【橋りょう・トンネル】&#10;一人当たり有形固定資産（償却資産）額最小値テキスト"/>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19" name="直線コネクタ 218"/>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20" name="【橋りょう・トンネル】&#10;一人当たり有形固定資産（償却資産）額最大値テキスト"/>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21" name="直線コネクタ 220"/>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86189</xdr:rowOff>
    </xdr:from>
    <xdr:ext cx="599010" cy="259045"/>
    <xdr:sp macro="" textlink="">
      <xdr:nvSpPr>
        <xdr:cNvPr id="222" name="【橋りょう・トンネル】&#10;一人当たり有形固定資産（償却資産）額平均値テキスト"/>
        <xdr:cNvSpPr txBox="1"/>
      </xdr:nvSpPr>
      <xdr:spPr>
        <a:xfrm>
          <a:off x="10515600" y="10544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23" name="フローチャート: 判断 222"/>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24" name="フローチャート: 判断 223"/>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25" name="フローチャート: 判断 224"/>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26" name="フローチャート: 判断 225"/>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92018</xdr:rowOff>
    </xdr:from>
    <xdr:to>
      <xdr:col>55</xdr:col>
      <xdr:colOff>50800</xdr:colOff>
      <xdr:row>62</xdr:row>
      <xdr:rowOff>22168</xdr:rowOff>
    </xdr:to>
    <xdr:sp macro="" textlink="">
      <xdr:nvSpPr>
        <xdr:cNvPr id="232" name="楕円 231"/>
        <xdr:cNvSpPr/>
      </xdr:nvSpPr>
      <xdr:spPr>
        <a:xfrm>
          <a:off x="10426700" y="105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114895</xdr:rowOff>
    </xdr:from>
    <xdr:ext cx="599010" cy="259045"/>
    <xdr:sp macro="" textlink="">
      <xdr:nvSpPr>
        <xdr:cNvPr id="233" name="【橋りょう・トンネル】&#10;一人当たり有形固定資産（償却資産）額該当値テキスト"/>
        <xdr:cNvSpPr txBox="1"/>
      </xdr:nvSpPr>
      <xdr:spPr>
        <a:xfrm>
          <a:off x="10515600" y="1040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100581</xdr:rowOff>
    </xdr:from>
    <xdr:to>
      <xdr:col>50</xdr:col>
      <xdr:colOff>165100</xdr:colOff>
      <xdr:row>62</xdr:row>
      <xdr:rowOff>30731</xdr:rowOff>
    </xdr:to>
    <xdr:sp macro="" textlink="">
      <xdr:nvSpPr>
        <xdr:cNvPr id="234" name="楕円 233"/>
        <xdr:cNvSpPr/>
      </xdr:nvSpPr>
      <xdr:spPr>
        <a:xfrm>
          <a:off x="9588500" y="105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142818</xdr:rowOff>
    </xdr:from>
    <xdr:to>
      <xdr:col>55</xdr:col>
      <xdr:colOff>0</xdr:colOff>
      <xdr:row>61</xdr:row>
      <xdr:rowOff>151381</xdr:rowOff>
    </xdr:to>
    <xdr:cxnSp macro="">
      <xdr:nvCxnSpPr>
        <xdr:cNvPr id="235" name="直線コネクタ 234"/>
        <xdr:cNvCxnSpPr/>
      </xdr:nvCxnSpPr>
      <xdr:spPr>
        <a:xfrm flipV="1">
          <a:off x="9639300" y="10601268"/>
          <a:ext cx="8382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111225</xdr:rowOff>
    </xdr:from>
    <xdr:to>
      <xdr:col>46</xdr:col>
      <xdr:colOff>38100</xdr:colOff>
      <xdr:row>62</xdr:row>
      <xdr:rowOff>41375</xdr:rowOff>
    </xdr:to>
    <xdr:sp macro="" textlink="">
      <xdr:nvSpPr>
        <xdr:cNvPr id="236" name="楕円 235"/>
        <xdr:cNvSpPr/>
      </xdr:nvSpPr>
      <xdr:spPr>
        <a:xfrm>
          <a:off x="8699500" y="105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151381</xdr:rowOff>
    </xdr:from>
    <xdr:to>
      <xdr:col>50</xdr:col>
      <xdr:colOff>114300</xdr:colOff>
      <xdr:row>61</xdr:row>
      <xdr:rowOff>162025</xdr:rowOff>
    </xdr:to>
    <xdr:cxnSp macro="">
      <xdr:nvCxnSpPr>
        <xdr:cNvPr id="237" name="直線コネクタ 236"/>
        <xdr:cNvCxnSpPr/>
      </xdr:nvCxnSpPr>
      <xdr:spPr>
        <a:xfrm flipV="1">
          <a:off x="8750300" y="10609831"/>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73582</xdr:rowOff>
    </xdr:from>
    <xdr:to>
      <xdr:col>41</xdr:col>
      <xdr:colOff>101600</xdr:colOff>
      <xdr:row>65</xdr:row>
      <xdr:rowOff>3732</xdr:rowOff>
    </xdr:to>
    <xdr:sp macro="" textlink="">
      <xdr:nvSpPr>
        <xdr:cNvPr id="238" name="楕円 237"/>
        <xdr:cNvSpPr/>
      </xdr:nvSpPr>
      <xdr:spPr>
        <a:xfrm>
          <a:off x="7810500" y="110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162025</xdr:rowOff>
    </xdr:from>
    <xdr:to>
      <xdr:col>45</xdr:col>
      <xdr:colOff>177800</xdr:colOff>
      <xdr:row>64</xdr:row>
      <xdr:rowOff>124382</xdr:rowOff>
    </xdr:to>
    <xdr:cxnSp macro="">
      <xdr:nvCxnSpPr>
        <xdr:cNvPr id="239" name="直線コネクタ 238"/>
        <xdr:cNvCxnSpPr/>
      </xdr:nvCxnSpPr>
      <xdr:spPr>
        <a:xfrm flipV="1">
          <a:off x="7861300" y="10620475"/>
          <a:ext cx="889000" cy="4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87270</xdr:rowOff>
    </xdr:from>
    <xdr:ext cx="599010" cy="259045"/>
    <xdr:sp macro="" textlink="">
      <xdr:nvSpPr>
        <xdr:cNvPr id="240" name="n_1aveValue【橋りょう・トンネル】&#10;一人当たり有形固定資産（償却資産）額"/>
        <xdr:cNvSpPr txBox="1"/>
      </xdr:nvSpPr>
      <xdr:spPr>
        <a:xfrm>
          <a:off x="93270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89331</xdr:rowOff>
    </xdr:from>
    <xdr:ext cx="599010" cy="259045"/>
    <xdr:sp macro="" textlink="">
      <xdr:nvSpPr>
        <xdr:cNvPr id="241" name="n_2aveValue【橋りょう・トンネル】&#10;一人当たり有形固定資産（償却資産）額"/>
        <xdr:cNvSpPr txBox="1"/>
      </xdr:nvSpPr>
      <xdr:spPr>
        <a:xfrm>
          <a:off x="8450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100657</xdr:rowOff>
    </xdr:from>
    <xdr:ext cx="599010" cy="259045"/>
    <xdr:sp macro="" textlink="">
      <xdr:nvSpPr>
        <xdr:cNvPr id="242" name="n_3aveValue【橋りょう・トンネル】&#10;一人当たり有形固定資産（償却資産）額"/>
        <xdr:cNvSpPr txBox="1"/>
      </xdr:nvSpPr>
      <xdr:spPr>
        <a:xfrm>
          <a:off x="7561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47258</xdr:rowOff>
    </xdr:from>
    <xdr:ext cx="599010" cy="259045"/>
    <xdr:sp macro="" textlink="">
      <xdr:nvSpPr>
        <xdr:cNvPr id="243" name="n_1mainValue【橋りょう・トンネル】&#10;一人当たり有形固定資産（償却資産）額"/>
        <xdr:cNvSpPr txBox="1"/>
      </xdr:nvSpPr>
      <xdr:spPr>
        <a:xfrm>
          <a:off x="9327095" y="103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57902</xdr:rowOff>
    </xdr:from>
    <xdr:ext cx="599010" cy="259045"/>
    <xdr:sp macro="" textlink="">
      <xdr:nvSpPr>
        <xdr:cNvPr id="244" name="n_2mainValue【橋りょう・トンネル】&#10;一人当たり有形固定資産（償却資産）額"/>
        <xdr:cNvSpPr txBox="1"/>
      </xdr:nvSpPr>
      <xdr:spPr>
        <a:xfrm>
          <a:off x="8450795" y="1034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166309</xdr:rowOff>
    </xdr:from>
    <xdr:ext cx="469744" cy="259045"/>
    <xdr:sp macro="" textlink="">
      <xdr:nvSpPr>
        <xdr:cNvPr id="245" name="n_3mainValue【橋りょう・トンネル】&#10;一人当たり有形固定資産（償却資産）額"/>
        <xdr:cNvSpPr txBox="1"/>
      </xdr:nvSpPr>
      <xdr:spPr>
        <a:xfrm>
          <a:off x="7626428" y="1113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7" name="テキスト ボックス 25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7" name="テキスト ボックス 26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71" name="直線コネクタ 270"/>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72" name="【公営住宅】&#10;有形固定資産減価償却率最小値テキスト"/>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73" name="直線コネクタ 272"/>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74"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75" name="直線コネクタ 27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76" name="【公営住宅】&#10;有形固定資産減価償却率平均値テキスト"/>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77" name="フローチャート: 判断 276"/>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78" name="フローチャート: 判断 277"/>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79" name="フローチャート: 判断 278"/>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80" name="フローチャート: 判断 279"/>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114663</xdr:rowOff>
    </xdr:from>
    <xdr:to>
      <xdr:col>24</xdr:col>
      <xdr:colOff>114300</xdr:colOff>
      <xdr:row>80</xdr:row>
      <xdr:rowOff>44813</xdr:rowOff>
    </xdr:to>
    <xdr:sp macro="" textlink="">
      <xdr:nvSpPr>
        <xdr:cNvPr id="286" name="楕円 285"/>
        <xdr:cNvSpPr/>
      </xdr:nvSpPr>
      <xdr:spPr>
        <a:xfrm>
          <a:off x="45847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137540</xdr:rowOff>
    </xdr:from>
    <xdr:ext cx="405111" cy="259045"/>
    <xdr:sp macro="" textlink="">
      <xdr:nvSpPr>
        <xdr:cNvPr id="287" name="【公営住宅】&#10;有形固定資産減価償却率該当値テキスト"/>
        <xdr:cNvSpPr txBox="1"/>
      </xdr:nvSpPr>
      <xdr:spPr>
        <a:xfrm>
          <a:off x="4673600" y="1351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127726</xdr:rowOff>
    </xdr:from>
    <xdr:to>
      <xdr:col>20</xdr:col>
      <xdr:colOff>38100</xdr:colOff>
      <xdr:row>80</xdr:row>
      <xdr:rowOff>57876</xdr:rowOff>
    </xdr:to>
    <xdr:sp macro="" textlink="">
      <xdr:nvSpPr>
        <xdr:cNvPr id="288" name="楕円 287"/>
        <xdr:cNvSpPr/>
      </xdr:nvSpPr>
      <xdr:spPr>
        <a:xfrm>
          <a:off x="3746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165463</xdr:rowOff>
    </xdr:from>
    <xdr:to>
      <xdr:col>24</xdr:col>
      <xdr:colOff>63500</xdr:colOff>
      <xdr:row>80</xdr:row>
      <xdr:rowOff>7076</xdr:rowOff>
    </xdr:to>
    <xdr:cxnSp macro="">
      <xdr:nvCxnSpPr>
        <xdr:cNvPr id="289" name="直線コネクタ 288"/>
        <xdr:cNvCxnSpPr/>
      </xdr:nvCxnSpPr>
      <xdr:spPr>
        <a:xfrm flipV="1">
          <a:off x="3797300" y="137100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157118</xdr:rowOff>
    </xdr:from>
    <xdr:to>
      <xdr:col>15</xdr:col>
      <xdr:colOff>101600</xdr:colOff>
      <xdr:row>80</xdr:row>
      <xdr:rowOff>87268</xdr:rowOff>
    </xdr:to>
    <xdr:sp macro="" textlink="">
      <xdr:nvSpPr>
        <xdr:cNvPr id="290" name="楕円 289"/>
        <xdr:cNvSpPr/>
      </xdr:nvSpPr>
      <xdr:spPr>
        <a:xfrm>
          <a:off x="2857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7076</xdr:rowOff>
    </xdr:from>
    <xdr:to>
      <xdr:col>19</xdr:col>
      <xdr:colOff>177800</xdr:colOff>
      <xdr:row>80</xdr:row>
      <xdr:rowOff>36468</xdr:rowOff>
    </xdr:to>
    <xdr:cxnSp macro="">
      <xdr:nvCxnSpPr>
        <xdr:cNvPr id="291" name="直線コネクタ 290"/>
        <xdr:cNvCxnSpPr/>
      </xdr:nvCxnSpPr>
      <xdr:spPr>
        <a:xfrm flipV="1">
          <a:off x="2908300" y="137230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163649</xdr:rowOff>
    </xdr:from>
    <xdr:to>
      <xdr:col>10</xdr:col>
      <xdr:colOff>165100</xdr:colOff>
      <xdr:row>80</xdr:row>
      <xdr:rowOff>93799</xdr:rowOff>
    </xdr:to>
    <xdr:sp macro="" textlink="">
      <xdr:nvSpPr>
        <xdr:cNvPr id="292" name="楕円 291"/>
        <xdr:cNvSpPr/>
      </xdr:nvSpPr>
      <xdr:spPr>
        <a:xfrm>
          <a:off x="1968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36468</xdr:rowOff>
    </xdr:from>
    <xdr:to>
      <xdr:col>15</xdr:col>
      <xdr:colOff>50800</xdr:colOff>
      <xdr:row>80</xdr:row>
      <xdr:rowOff>42999</xdr:rowOff>
    </xdr:to>
    <xdr:cxnSp macro="">
      <xdr:nvCxnSpPr>
        <xdr:cNvPr id="293" name="直線コネクタ 292"/>
        <xdr:cNvCxnSpPr/>
      </xdr:nvCxnSpPr>
      <xdr:spPr>
        <a:xfrm flipV="1">
          <a:off x="2019300" y="137524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6548</xdr:rowOff>
    </xdr:from>
    <xdr:ext cx="405111" cy="259045"/>
    <xdr:sp macro="" textlink="">
      <xdr:nvSpPr>
        <xdr:cNvPr id="294" name="n_1aveValue【公営住宅】&#10;有形固定資産減価償却率"/>
        <xdr:cNvSpPr txBox="1"/>
      </xdr:nvSpPr>
      <xdr:spPr>
        <a:xfrm>
          <a:off x="35820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17978</xdr:rowOff>
    </xdr:from>
    <xdr:ext cx="405111" cy="259045"/>
    <xdr:sp macro="" textlink="">
      <xdr:nvSpPr>
        <xdr:cNvPr id="295" name="n_2aveValue【公営住宅】&#10;有形固定資産減価償却率"/>
        <xdr:cNvSpPr txBox="1"/>
      </xdr:nvSpPr>
      <xdr:spPr>
        <a:xfrm>
          <a:off x="27057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155139</xdr:rowOff>
    </xdr:from>
    <xdr:ext cx="405111" cy="259045"/>
    <xdr:sp macro="" textlink="">
      <xdr:nvSpPr>
        <xdr:cNvPr id="296" name="n_3aveValue【公営住宅】&#10;有形固定資産減価償却率"/>
        <xdr:cNvSpPr txBox="1"/>
      </xdr:nvSpPr>
      <xdr:spPr>
        <a:xfrm>
          <a:off x="1816744"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74403</xdr:rowOff>
    </xdr:from>
    <xdr:ext cx="405111" cy="259045"/>
    <xdr:sp macro="" textlink="">
      <xdr:nvSpPr>
        <xdr:cNvPr id="297" name="n_1mainValue【公営住宅】&#10;有形固定資産減価償却率"/>
        <xdr:cNvSpPr txBox="1"/>
      </xdr:nvSpPr>
      <xdr:spPr>
        <a:xfrm>
          <a:off x="35820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103795</xdr:rowOff>
    </xdr:from>
    <xdr:ext cx="405111" cy="259045"/>
    <xdr:sp macro="" textlink="">
      <xdr:nvSpPr>
        <xdr:cNvPr id="298" name="n_2mainValue【公営住宅】&#10;有形固定資産減価償却率"/>
        <xdr:cNvSpPr txBox="1"/>
      </xdr:nvSpPr>
      <xdr:spPr>
        <a:xfrm>
          <a:off x="2705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110326</xdr:rowOff>
    </xdr:from>
    <xdr:ext cx="405111" cy="259045"/>
    <xdr:sp macro="" textlink="">
      <xdr:nvSpPr>
        <xdr:cNvPr id="299" name="n_3mainValue【公営住宅】&#10;有形固定資産減価償却率"/>
        <xdr:cNvSpPr txBox="1"/>
      </xdr:nvSpPr>
      <xdr:spPr>
        <a:xfrm>
          <a:off x="1816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325" name="直線コネクタ 324"/>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6" name="【公営住宅】&#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7" name="直線コネクタ 32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328" name="【公営住宅】&#10;一人当たり面積最大値テキスト"/>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329" name="直線コネクタ 328"/>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120558</xdr:rowOff>
    </xdr:from>
    <xdr:ext cx="469744" cy="259045"/>
    <xdr:sp macro="" textlink="">
      <xdr:nvSpPr>
        <xdr:cNvPr id="330" name="【公営住宅】&#10;一人当たり面積平均値テキスト"/>
        <xdr:cNvSpPr txBox="1"/>
      </xdr:nvSpPr>
      <xdr:spPr>
        <a:xfrm>
          <a:off x="10515600" y="1417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31" name="フローチャート: 判断 330"/>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32" name="フローチャート: 判断 331"/>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33" name="フローチャート: 判断 332"/>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34" name="フローチャート: 判断 333"/>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134910</xdr:rowOff>
    </xdr:from>
    <xdr:to>
      <xdr:col>55</xdr:col>
      <xdr:colOff>50800</xdr:colOff>
      <xdr:row>85</xdr:row>
      <xdr:rowOff>65060</xdr:rowOff>
    </xdr:to>
    <xdr:sp macro="" textlink="">
      <xdr:nvSpPr>
        <xdr:cNvPr id="340" name="楕円 339"/>
        <xdr:cNvSpPr/>
      </xdr:nvSpPr>
      <xdr:spPr>
        <a:xfrm>
          <a:off x="10426700" y="145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113337</xdr:rowOff>
    </xdr:from>
    <xdr:ext cx="469744" cy="259045"/>
    <xdr:sp macro="" textlink="">
      <xdr:nvSpPr>
        <xdr:cNvPr id="341" name="【公営住宅】&#10;一人当たり面積該当値テキスト"/>
        <xdr:cNvSpPr txBox="1"/>
      </xdr:nvSpPr>
      <xdr:spPr>
        <a:xfrm>
          <a:off x="10515600" y="1451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140463</xdr:rowOff>
    </xdr:from>
    <xdr:to>
      <xdr:col>50</xdr:col>
      <xdr:colOff>165100</xdr:colOff>
      <xdr:row>85</xdr:row>
      <xdr:rowOff>70613</xdr:rowOff>
    </xdr:to>
    <xdr:sp macro="" textlink="">
      <xdr:nvSpPr>
        <xdr:cNvPr id="342" name="楕円 341"/>
        <xdr:cNvSpPr/>
      </xdr:nvSpPr>
      <xdr:spPr>
        <a:xfrm>
          <a:off x="9588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14260</xdr:rowOff>
    </xdr:from>
    <xdr:to>
      <xdr:col>55</xdr:col>
      <xdr:colOff>0</xdr:colOff>
      <xdr:row>85</xdr:row>
      <xdr:rowOff>19813</xdr:rowOff>
    </xdr:to>
    <xdr:cxnSp macro="">
      <xdr:nvCxnSpPr>
        <xdr:cNvPr id="343" name="直線コネクタ 342"/>
        <xdr:cNvCxnSpPr/>
      </xdr:nvCxnSpPr>
      <xdr:spPr>
        <a:xfrm flipV="1">
          <a:off x="9639300" y="14587510"/>
          <a:ext cx="8382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153526</xdr:rowOff>
    </xdr:from>
    <xdr:to>
      <xdr:col>46</xdr:col>
      <xdr:colOff>38100</xdr:colOff>
      <xdr:row>85</xdr:row>
      <xdr:rowOff>83676</xdr:rowOff>
    </xdr:to>
    <xdr:sp macro="" textlink="">
      <xdr:nvSpPr>
        <xdr:cNvPr id="344" name="楕円 343"/>
        <xdr:cNvSpPr/>
      </xdr:nvSpPr>
      <xdr:spPr>
        <a:xfrm>
          <a:off x="8699500" y="145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19813</xdr:rowOff>
    </xdr:from>
    <xdr:to>
      <xdr:col>50</xdr:col>
      <xdr:colOff>114300</xdr:colOff>
      <xdr:row>85</xdr:row>
      <xdr:rowOff>32876</xdr:rowOff>
    </xdr:to>
    <xdr:cxnSp macro="">
      <xdr:nvCxnSpPr>
        <xdr:cNvPr id="345" name="直線コネクタ 344"/>
        <xdr:cNvCxnSpPr/>
      </xdr:nvCxnSpPr>
      <xdr:spPr>
        <a:xfrm flipV="1">
          <a:off x="8750300" y="14593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153198</xdr:rowOff>
    </xdr:from>
    <xdr:to>
      <xdr:col>41</xdr:col>
      <xdr:colOff>101600</xdr:colOff>
      <xdr:row>85</xdr:row>
      <xdr:rowOff>83348</xdr:rowOff>
    </xdr:to>
    <xdr:sp macro="" textlink="">
      <xdr:nvSpPr>
        <xdr:cNvPr id="346" name="楕円 345"/>
        <xdr:cNvSpPr/>
      </xdr:nvSpPr>
      <xdr:spPr>
        <a:xfrm>
          <a:off x="7810500" y="145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32548</xdr:rowOff>
    </xdr:from>
    <xdr:to>
      <xdr:col>45</xdr:col>
      <xdr:colOff>177800</xdr:colOff>
      <xdr:row>85</xdr:row>
      <xdr:rowOff>32876</xdr:rowOff>
    </xdr:to>
    <xdr:cxnSp macro="">
      <xdr:nvCxnSpPr>
        <xdr:cNvPr id="347" name="直線コネクタ 346"/>
        <xdr:cNvCxnSpPr/>
      </xdr:nvCxnSpPr>
      <xdr:spPr>
        <a:xfrm>
          <a:off x="7861300" y="14605798"/>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48" name="n_1aveValue【公営住宅】&#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14967</xdr:rowOff>
    </xdr:from>
    <xdr:ext cx="469744" cy="259045"/>
    <xdr:sp macro="" textlink="">
      <xdr:nvSpPr>
        <xdr:cNvPr id="349" name="n_2aveValue【公営住宅】&#10;一人当たり面積"/>
        <xdr:cNvSpPr txBox="1"/>
      </xdr:nvSpPr>
      <xdr:spPr>
        <a:xfrm>
          <a:off x="8515427" y="140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xdr:rowOff>
    </xdr:from>
    <xdr:ext cx="469744" cy="259045"/>
    <xdr:sp macro="" textlink="">
      <xdr:nvSpPr>
        <xdr:cNvPr id="350" name="n_3aveValue【公営住宅】&#10;一人当たり面積"/>
        <xdr:cNvSpPr txBox="1"/>
      </xdr:nvSpPr>
      <xdr:spPr>
        <a:xfrm>
          <a:off x="7626427" y="140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61740</xdr:rowOff>
    </xdr:from>
    <xdr:ext cx="469744" cy="259045"/>
    <xdr:sp macro="" textlink="">
      <xdr:nvSpPr>
        <xdr:cNvPr id="351" name="n_1mainValue【公営住宅】&#10;一人当たり面積"/>
        <xdr:cNvSpPr txBox="1"/>
      </xdr:nvSpPr>
      <xdr:spPr>
        <a:xfrm>
          <a:off x="93917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74803</xdr:rowOff>
    </xdr:from>
    <xdr:ext cx="469744" cy="259045"/>
    <xdr:sp macro="" textlink="">
      <xdr:nvSpPr>
        <xdr:cNvPr id="352" name="n_2mainValue【公営住宅】&#10;一人当たり面積"/>
        <xdr:cNvSpPr txBox="1"/>
      </xdr:nvSpPr>
      <xdr:spPr>
        <a:xfrm>
          <a:off x="8515427" y="146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74475</xdr:rowOff>
    </xdr:from>
    <xdr:ext cx="469744" cy="259045"/>
    <xdr:sp macro="" textlink="">
      <xdr:nvSpPr>
        <xdr:cNvPr id="353" name="n_3mainValue【公営住宅】&#10;一人当たり面積"/>
        <xdr:cNvSpPr txBox="1"/>
      </xdr:nvSpPr>
      <xdr:spPr>
        <a:xfrm>
          <a:off x="7626427" y="1464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1" name="テキスト ボックス 3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1" name="テキスト ボックス 3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395" name="直線コネクタ 394"/>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396" name="【認定こども園・幼稚園・保育所】&#10;有形固定資産減価償却率最小値テキスト"/>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397" name="直線コネクタ 396"/>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9" name="直線コネクタ 39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400" name="【認定こども園・幼稚園・保育所】&#10;有形固定資産減価償却率平均値テキスト"/>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01" name="フローチャート: 判断 400"/>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402" name="フローチャート: 判断 401"/>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03" name="フローチャート: 判断 402"/>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404" name="フローチャート: 判断 403"/>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41728</xdr:rowOff>
    </xdr:from>
    <xdr:to>
      <xdr:col>85</xdr:col>
      <xdr:colOff>177800</xdr:colOff>
      <xdr:row>33</xdr:row>
      <xdr:rowOff>143328</xdr:rowOff>
    </xdr:to>
    <xdr:sp macro="" textlink="">
      <xdr:nvSpPr>
        <xdr:cNvPr id="410" name="楕円 409"/>
        <xdr:cNvSpPr/>
      </xdr:nvSpPr>
      <xdr:spPr>
        <a:xfrm>
          <a:off x="162687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128105</xdr:rowOff>
    </xdr:from>
    <xdr:ext cx="405111" cy="259045"/>
    <xdr:sp macro="" textlink="">
      <xdr:nvSpPr>
        <xdr:cNvPr id="411" name="【認定こども園・幼稚園・保育所】&#10;有形固定資産減価償却率該当値テキスト"/>
        <xdr:cNvSpPr txBox="1"/>
      </xdr:nvSpPr>
      <xdr:spPr>
        <a:xfrm>
          <a:off x="16357600" y="561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118473</xdr:rowOff>
    </xdr:from>
    <xdr:to>
      <xdr:col>81</xdr:col>
      <xdr:colOff>101600</xdr:colOff>
      <xdr:row>34</xdr:row>
      <xdr:rowOff>48623</xdr:rowOff>
    </xdr:to>
    <xdr:sp macro="" textlink="">
      <xdr:nvSpPr>
        <xdr:cNvPr id="412" name="楕円 411"/>
        <xdr:cNvSpPr/>
      </xdr:nvSpPr>
      <xdr:spPr>
        <a:xfrm>
          <a:off x="15430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92528</xdr:rowOff>
    </xdr:from>
    <xdr:to>
      <xdr:col>85</xdr:col>
      <xdr:colOff>127000</xdr:colOff>
      <xdr:row>33</xdr:row>
      <xdr:rowOff>169273</xdr:rowOff>
    </xdr:to>
    <xdr:cxnSp macro="">
      <xdr:nvCxnSpPr>
        <xdr:cNvPr id="413" name="直線コネクタ 412"/>
        <xdr:cNvCxnSpPr/>
      </xdr:nvCxnSpPr>
      <xdr:spPr>
        <a:xfrm flipV="1">
          <a:off x="15481300" y="5750378"/>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17236</xdr:rowOff>
    </xdr:from>
    <xdr:to>
      <xdr:col>76</xdr:col>
      <xdr:colOff>165100</xdr:colOff>
      <xdr:row>34</xdr:row>
      <xdr:rowOff>118836</xdr:rowOff>
    </xdr:to>
    <xdr:sp macro="" textlink="">
      <xdr:nvSpPr>
        <xdr:cNvPr id="414" name="楕円 413"/>
        <xdr:cNvSpPr/>
      </xdr:nvSpPr>
      <xdr:spPr>
        <a:xfrm>
          <a:off x="14541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169273</xdr:rowOff>
    </xdr:from>
    <xdr:to>
      <xdr:col>81</xdr:col>
      <xdr:colOff>50800</xdr:colOff>
      <xdr:row>34</xdr:row>
      <xdr:rowOff>68036</xdr:rowOff>
    </xdr:to>
    <xdr:cxnSp macro="">
      <xdr:nvCxnSpPr>
        <xdr:cNvPr id="415" name="直線コネクタ 414"/>
        <xdr:cNvCxnSpPr/>
      </xdr:nvCxnSpPr>
      <xdr:spPr>
        <a:xfrm flipV="1">
          <a:off x="14592300" y="582712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92347</xdr:rowOff>
    </xdr:from>
    <xdr:to>
      <xdr:col>72</xdr:col>
      <xdr:colOff>38100</xdr:colOff>
      <xdr:row>35</xdr:row>
      <xdr:rowOff>22497</xdr:rowOff>
    </xdr:to>
    <xdr:sp macro="" textlink="">
      <xdr:nvSpPr>
        <xdr:cNvPr id="416" name="楕円 415"/>
        <xdr:cNvSpPr/>
      </xdr:nvSpPr>
      <xdr:spPr>
        <a:xfrm>
          <a:off x="13652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68036</xdr:rowOff>
    </xdr:from>
    <xdr:to>
      <xdr:col>76</xdr:col>
      <xdr:colOff>114300</xdr:colOff>
      <xdr:row>34</xdr:row>
      <xdr:rowOff>143147</xdr:rowOff>
    </xdr:to>
    <xdr:cxnSp macro="">
      <xdr:nvCxnSpPr>
        <xdr:cNvPr id="417" name="直線コネクタ 416"/>
        <xdr:cNvCxnSpPr/>
      </xdr:nvCxnSpPr>
      <xdr:spPr>
        <a:xfrm flipV="1">
          <a:off x="13703300" y="589733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93634</xdr:rowOff>
    </xdr:from>
    <xdr:ext cx="405111" cy="259045"/>
    <xdr:sp macro="" textlink="">
      <xdr:nvSpPr>
        <xdr:cNvPr id="418" name="n_1aveValue【認定こども園・幼稚園・保育所】&#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139354</xdr:rowOff>
    </xdr:from>
    <xdr:ext cx="405111" cy="259045"/>
    <xdr:sp macro="" textlink="">
      <xdr:nvSpPr>
        <xdr:cNvPr id="419" name="n_2aveValue【認定こども園・幼稚園・保育所】&#10;有形固定資産減価償却率"/>
        <xdr:cNvSpPr txBox="1"/>
      </xdr:nvSpPr>
      <xdr:spPr>
        <a:xfrm>
          <a:off x="14389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74040</xdr:rowOff>
    </xdr:from>
    <xdr:ext cx="405111" cy="259045"/>
    <xdr:sp macro="" textlink="">
      <xdr:nvSpPr>
        <xdr:cNvPr id="420" name="n_3aveValue【認定こども園・幼稚園・保育所】&#10;有形固定資産減価償却率"/>
        <xdr:cNvSpPr txBox="1"/>
      </xdr:nvSpPr>
      <xdr:spPr>
        <a:xfrm>
          <a:off x="13500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65150</xdr:rowOff>
    </xdr:from>
    <xdr:ext cx="405111" cy="259045"/>
    <xdr:sp macro="" textlink="">
      <xdr:nvSpPr>
        <xdr:cNvPr id="421" name="n_1mainValue【認定こども園・幼稚園・保育所】&#10;有形固定資産減価償却率"/>
        <xdr:cNvSpPr txBox="1"/>
      </xdr:nvSpPr>
      <xdr:spPr>
        <a:xfrm>
          <a:off x="152660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135363</xdr:rowOff>
    </xdr:from>
    <xdr:ext cx="405111" cy="259045"/>
    <xdr:sp macro="" textlink="">
      <xdr:nvSpPr>
        <xdr:cNvPr id="422" name="n_2mainValue【認定こども園・幼稚園・保育所】&#10;有形固定資産減価償却率"/>
        <xdr:cNvSpPr txBox="1"/>
      </xdr:nvSpPr>
      <xdr:spPr>
        <a:xfrm>
          <a:off x="143897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39024</xdr:rowOff>
    </xdr:from>
    <xdr:ext cx="405111" cy="259045"/>
    <xdr:sp macro="" textlink="">
      <xdr:nvSpPr>
        <xdr:cNvPr id="423" name="n_3mainValue【認定こども園・幼稚園・保育所】&#10;有形固定資産減価償却率"/>
        <xdr:cNvSpPr txBox="1"/>
      </xdr:nvSpPr>
      <xdr:spPr>
        <a:xfrm>
          <a:off x="13500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5" name="テキスト ボックス 4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7" name="テキスト ボックス 4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9" name="テキスト ボックス 4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1" name="テキスト ボックス 4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445" name="直線コネクタ 444"/>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446" name="【認定こども園・幼稚園・保育所】&#10;一人当たり面積最小値テキスト"/>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447" name="直線コネクタ 446"/>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448" name="【認定こども園・幼稚園・保育所】&#10;一人当たり面積最大値テキスト"/>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449" name="直線コネクタ 448"/>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13987</xdr:rowOff>
    </xdr:from>
    <xdr:ext cx="469744" cy="259045"/>
    <xdr:sp macro="" textlink="">
      <xdr:nvSpPr>
        <xdr:cNvPr id="450" name="【認定こども園・幼稚園・保育所】&#10;一人当たり面積平均値テキスト"/>
        <xdr:cNvSpPr txBox="1"/>
      </xdr:nvSpPr>
      <xdr:spPr>
        <a:xfrm>
          <a:off x="2219960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451" name="フローチャート: 判断 450"/>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52" name="フローチャート: 判断 451"/>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453" name="フローチャート: 判断 452"/>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454" name="フローチャート: 判断 453"/>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60" name="楕円 459"/>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125493</xdr:rowOff>
    </xdr:from>
    <xdr:ext cx="469744" cy="259045"/>
    <xdr:sp macro="" textlink="">
      <xdr:nvSpPr>
        <xdr:cNvPr id="461" name="【認定こども園・幼稚園・保育所】&#10;一人当たり面積該当値テキスト"/>
        <xdr:cNvSpPr txBox="1"/>
      </xdr:nvSpPr>
      <xdr:spPr>
        <a:xfrm>
          <a:off x="22199600" y="681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462" name="楕円 461"/>
        <xdr:cNvSpPr/>
      </xdr:nvSpPr>
      <xdr:spPr>
        <a:xfrm>
          <a:off x="21272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92202</xdr:rowOff>
    </xdr:to>
    <xdr:cxnSp macro="">
      <xdr:nvCxnSpPr>
        <xdr:cNvPr id="463" name="直線コネクタ 462"/>
        <xdr:cNvCxnSpPr/>
      </xdr:nvCxnSpPr>
      <xdr:spPr>
        <a:xfrm flipV="1">
          <a:off x="21323300" y="69479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45974</xdr:rowOff>
    </xdr:from>
    <xdr:to>
      <xdr:col>107</xdr:col>
      <xdr:colOff>101600</xdr:colOff>
      <xdr:row>40</xdr:row>
      <xdr:rowOff>147574</xdr:rowOff>
    </xdr:to>
    <xdr:sp macro="" textlink="">
      <xdr:nvSpPr>
        <xdr:cNvPr id="464" name="楕円 463"/>
        <xdr:cNvSpPr/>
      </xdr:nvSpPr>
      <xdr:spPr>
        <a:xfrm>
          <a:off x="20383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96774</xdr:rowOff>
    </xdr:to>
    <xdr:cxnSp macro="">
      <xdr:nvCxnSpPr>
        <xdr:cNvPr id="465" name="直線コネクタ 464"/>
        <xdr:cNvCxnSpPr/>
      </xdr:nvCxnSpPr>
      <xdr:spPr>
        <a:xfrm flipV="1">
          <a:off x="20434300" y="695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66" name="楕円 465"/>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96774</xdr:rowOff>
    </xdr:from>
    <xdr:to>
      <xdr:col>107</xdr:col>
      <xdr:colOff>50800</xdr:colOff>
      <xdr:row>40</xdr:row>
      <xdr:rowOff>99060</xdr:rowOff>
    </xdr:to>
    <xdr:cxnSp macro="">
      <xdr:nvCxnSpPr>
        <xdr:cNvPr id="467" name="直線コネクタ 466"/>
        <xdr:cNvCxnSpPr/>
      </xdr:nvCxnSpPr>
      <xdr:spPr>
        <a:xfrm flipV="1">
          <a:off x="19545300" y="695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68"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469" name="n_2ave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470" name="n_3ave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134129</xdr:rowOff>
    </xdr:from>
    <xdr:ext cx="469744" cy="259045"/>
    <xdr:sp macro="" textlink="">
      <xdr:nvSpPr>
        <xdr:cNvPr id="471" name="n_1mainValue【認定こども園・幼稚園・保育所】&#10;一人当たり面積"/>
        <xdr:cNvSpPr txBox="1"/>
      </xdr:nvSpPr>
      <xdr:spPr>
        <a:xfrm>
          <a:off x="210757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138701</xdr:rowOff>
    </xdr:from>
    <xdr:ext cx="469744" cy="259045"/>
    <xdr:sp macro="" textlink="">
      <xdr:nvSpPr>
        <xdr:cNvPr id="472" name="n_2mainValue【認定こども園・幼稚園・保育所】&#10;一人当たり面積"/>
        <xdr:cNvSpPr txBox="1"/>
      </xdr:nvSpPr>
      <xdr:spPr>
        <a:xfrm>
          <a:off x="20199427"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73"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4" name="テキスト ボックス 4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6" name="テキスト ボックス 48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6" name="テキスト ボックス 49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500" name="直線コネクタ 499"/>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01"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02" name="直線コネクタ 501"/>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03"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04" name="直線コネクタ 503"/>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05"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6" name="フローチャート: 判断 50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7" name="フローチャート: 判断 506"/>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8" name="フローチャート: 判断 507"/>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09" name="フローチャート: 判断 508"/>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12881</xdr:rowOff>
    </xdr:from>
    <xdr:to>
      <xdr:col>85</xdr:col>
      <xdr:colOff>177800</xdr:colOff>
      <xdr:row>57</xdr:row>
      <xdr:rowOff>114481</xdr:rowOff>
    </xdr:to>
    <xdr:sp macro="" textlink="">
      <xdr:nvSpPr>
        <xdr:cNvPr id="515" name="楕円 514"/>
        <xdr:cNvSpPr/>
      </xdr:nvSpPr>
      <xdr:spPr>
        <a:xfrm>
          <a:off x="162687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35758</xdr:rowOff>
    </xdr:from>
    <xdr:ext cx="405111" cy="259045"/>
    <xdr:sp macro="" textlink="">
      <xdr:nvSpPr>
        <xdr:cNvPr id="516" name="【学校施設】&#10;有形固定資産減価償却率該当値テキスト"/>
        <xdr:cNvSpPr txBox="1"/>
      </xdr:nvSpPr>
      <xdr:spPr>
        <a:xfrm>
          <a:off x="16357600" y="963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22678</xdr:rowOff>
    </xdr:from>
    <xdr:to>
      <xdr:col>81</xdr:col>
      <xdr:colOff>101600</xdr:colOff>
      <xdr:row>57</xdr:row>
      <xdr:rowOff>124278</xdr:rowOff>
    </xdr:to>
    <xdr:sp macro="" textlink="">
      <xdr:nvSpPr>
        <xdr:cNvPr id="517" name="楕円 516"/>
        <xdr:cNvSpPr/>
      </xdr:nvSpPr>
      <xdr:spPr>
        <a:xfrm>
          <a:off x="15430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63681</xdr:rowOff>
    </xdr:from>
    <xdr:to>
      <xdr:col>85</xdr:col>
      <xdr:colOff>127000</xdr:colOff>
      <xdr:row>57</xdr:row>
      <xdr:rowOff>73478</xdr:rowOff>
    </xdr:to>
    <xdr:cxnSp macro="">
      <xdr:nvCxnSpPr>
        <xdr:cNvPr id="518" name="直線コネクタ 517"/>
        <xdr:cNvCxnSpPr/>
      </xdr:nvCxnSpPr>
      <xdr:spPr>
        <a:xfrm flipV="1">
          <a:off x="15481300" y="98363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519" name="楕円 518"/>
        <xdr:cNvSpPr/>
      </xdr:nvSpPr>
      <xdr:spPr>
        <a:xfrm>
          <a:off x="14541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73478</xdr:rowOff>
    </xdr:to>
    <xdr:cxnSp macro="">
      <xdr:nvCxnSpPr>
        <xdr:cNvPr id="520" name="直線コネクタ 519"/>
        <xdr:cNvCxnSpPr/>
      </xdr:nvCxnSpPr>
      <xdr:spPr>
        <a:xfrm>
          <a:off x="14592300" y="97612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21" name="楕円 520"/>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160020</xdr:rowOff>
    </xdr:from>
    <xdr:to>
      <xdr:col>76</xdr:col>
      <xdr:colOff>114300</xdr:colOff>
      <xdr:row>57</xdr:row>
      <xdr:rowOff>125730</xdr:rowOff>
    </xdr:to>
    <xdr:cxnSp macro="">
      <xdr:nvCxnSpPr>
        <xdr:cNvPr id="522" name="直線コネクタ 521"/>
        <xdr:cNvCxnSpPr/>
      </xdr:nvCxnSpPr>
      <xdr:spPr>
        <a:xfrm flipV="1">
          <a:off x="13703300" y="9761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23"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24"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25"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140805</xdr:rowOff>
    </xdr:from>
    <xdr:ext cx="405111" cy="259045"/>
    <xdr:sp macro="" textlink="">
      <xdr:nvSpPr>
        <xdr:cNvPr id="526" name="n_1mainValue【学校施設】&#10;有形固定資産減価償却率"/>
        <xdr:cNvSpPr txBox="1"/>
      </xdr:nvSpPr>
      <xdr:spPr>
        <a:xfrm>
          <a:off x="15266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527" name="n_2mainValue【学校施設】&#10;有形固定資産減価償却率"/>
        <xdr:cNvSpPr txBox="1"/>
      </xdr:nvSpPr>
      <xdr:spPr>
        <a:xfrm>
          <a:off x="14389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28" name="n_3mainValue【学校施設】&#10;有形固定資産減価償却率"/>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0" name="テキスト ボックス 54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2" name="テキスト ボックス 55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554" name="直線コネクタ 553"/>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555" name="【学校施設】&#10;一人当たり面積最小値テキスト"/>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556" name="直線コネクタ 555"/>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557" name="【学校施設】&#10;一人当たり面積最大値テキスト"/>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558" name="直線コネクタ 557"/>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164917</xdr:rowOff>
    </xdr:from>
    <xdr:ext cx="469744" cy="259045"/>
    <xdr:sp macro="" textlink="">
      <xdr:nvSpPr>
        <xdr:cNvPr id="559" name="【学校施設】&#10;一人当たり面積平均値テキスト"/>
        <xdr:cNvSpPr txBox="1"/>
      </xdr:nvSpPr>
      <xdr:spPr>
        <a:xfrm>
          <a:off x="22199600" y="1045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560" name="フローチャート: 判断 559"/>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561" name="フローチャート: 判断 560"/>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562" name="フローチャート: 判断 561"/>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563" name="フローチャート: 判断 562"/>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149715</xdr:rowOff>
    </xdr:from>
    <xdr:to>
      <xdr:col>116</xdr:col>
      <xdr:colOff>114300</xdr:colOff>
      <xdr:row>63</xdr:row>
      <xdr:rowOff>79865</xdr:rowOff>
    </xdr:to>
    <xdr:sp macro="" textlink="">
      <xdr:nvSpPr>
        <xdr:cNvPr id="569" name="楕円 568"/>
        <xdr:cNvSpPr/>
      </xdr:nvSpPr>
      <xdr:spPr>
        <a:xfrm>
          <a:off x="22110700" y="107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64642</xdr:rowOff>
    </xdr:from>
    <xdr:ext cx="469744" cy="259045"/>
    <xdr:sp macro="" textlink="">
      <xdr:nvSpPr>
        <xdr:cNvPr id="570" name="【学校施設】&#10;一人当たり面積該当値テキスト"/>
        <xdr:cNvSpPr txBox="1"/>
      </xdr:nvSpPr>
      <xdr:spPr>
        <a:xfrm>
          <a:off x="22199600" y="1069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153797</xdr:rowOff>
    </xdr:from>
    <xdr:to>
      <xdr:col>112</xdr:col>
      <xdr:colOff>38100</xdr:colOff>
      <xdr:row>63</xdr:row>
      <xdr:rowOff>83947</xdr:rowOff>
    </xdr:to>
    <xdr:sp macro="" textlink="">
      <xdr:nvSpPr>
        <xdr:cNvPr id="571" name="楕円 570"/>
        <xdr:cNvSpPr/>
      </xdr:nvSpPr>
      <xdr:spPr>
        <a:xfrm>
          <a:off x="21272500" y="107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29065</xdr:rowOff>
    </xdr:from>
    <xdr:to>
      <xdr:col>116</xdr:col>
      <xdr:colOff>63500</xdr:colOff>
      <xdr:row>63</xdr:row>
      <xdr:rowOff>33147</xdr:rowOff>
    </xdr:to>
    <xdr:cxnSp macro="">
      <xdr:nvCxnSpPr>
        <xdr:cNvPr id="572" name="直線コネクタ 571"/>
        <xdr:cNvCxnSpPr/>
      </xdr:nvCxnSpPr>
      <xdr:spPr>
        <a:xfrm flipV="1">
          <a:off x="21323300" y="10830415"/>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73" name="楕円 572"/>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33147</xdr:rowOff>
    </xdr:from>
    <xdr:to>
      <xdr:col>111</xdr:col>
      <xdr:colOff>177800</xdr:colOff>
      <xdr:row>63</xdr:row>
      <xdr:rowOff>41148</xdr:rowOff>
    </xdr:to>
    <xdr:cxnSp macro="">
      <xdr:nvCxnSpPr>
        <xdr:cNvPr id="574" name="直線コネクタ 573"/>
        <xdr:cNvCxnSpPr/>
      </xdr:nvCxnSpPr>
      <xdr:spPr>
        <a:xfrm flipV="1">
          <a:off x="20434300" y="108344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87666</xdr:rowOff>
    </xdr:from>
    <xdr:to>
      <xdr:col>102</xdr:col>
      <xdr:colOff>165100</xdr:colOff>
      <xdr:row>63</xdr:row>
      <xdr:rowOff>17816</xdr:rowOff>
    </xdr:to>
    <xdr:sp macro="" textlink="">
      <xdr:nvSpPr>
        <xdr:cNvPr id="575" name="楕円 574"/>
        <xdr:cNvSpPr/>
      </xdr:nvSpPr>
      <xdr:spPr>
        <a:xfrm>
          <a:off x="19494500" y="107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138466</xdr:rowOff>
    </xdr:from>
    <xdr:to>
      <xdr:col>107</xdr:col>
      <xdr:colOff>50800</xdr:colOff>
      <xdr:row>63</xdr:row>
      <xdr:rowOff>41148</xdr:rowOff>
    </xdr:to>
    <xdr:cxnSp macro="">
      <xdr:nvCxnSpPr>
        <xdr:cNvPr id="576" name="直線コネクタ 575"/>
        <xdr:cNvCxnSpPr/>
      </xdr:nvCxnSpPr>
      <xdr:spPr>
        <a:xfrm>
          <a:off x="19545300" y="10768366"/>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64878</xdr:rowOff>
    </xdr:from>
    <xdr:ext cx="469744" cy="259045"/>
    <xdr:sp macro="" textlink="">
      <xdr:nvSpPr>
        <xdr:cNvPr id="577" name="n_1aveValue【学校施設】&#10;一人当たり面積"/>
        <xdr:cNvSpPr txBox="1"/>
      </xdr:nvSpPr>
      <xdr:spPr>
        <a:xfrm>
          <a:off x="21075727" y="1035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87737</xdr:rowOff>
    </xdr:from>
    <xdr:ext cx="469744" cy="259045"/>
    <xdr:sp macro="" textlink="">
      <xdr:nvSpPr>
        <xdr:cNvPr id="578" name="n_2aveValue【学校施設】&#10;一人当たり面積"/>
        <xdr:cNvSpPr txBox="1"/>
      </xdr:nvSpPr>
      <xdr:spPr>
        <a:xfrm>
          <a:off x="20199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579" name="n_3aveValue【学校施設】&#10;一人当たり面積"/>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75074</xdr:rowOff>
    </xdr:from>
    <xdr:ext cx="469744" cy="259045"/>
    <xdr:sp macro="" textlink="">
      <xdr:nvSpPr>
        <xdr:cNvPr id="580" name="n_1mainValue【学校施設】&#10;一人当たり面積"/>
        <xdr:cNvSpPr txBox="1"/>
      </xdr:nvSpPr>
      <xdr:spPr>
        <a:xfrm>
          <a:off x="210757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581" name="n_2mainValue【学校施設】&#10;一人当たり面積"/>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8943</xdr:rowOff>
    </xdr:from>
    <xdr:ext cx="469744" cy="259045"/>
    <xdr:sp macro="" textlink="">
      <xdr:nvSpPr>
        <xdr:cNvPr id="582" name="n_3mainValue【学校施設】&#10;一人当たり面積"/>
        <xdr:cNvSpPr txBox="1"/>
      </xdr:nvSpPr>
      <xdr:spPr>
        <a:xfrm>
          <a:off x="19310427" y="1081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1" name="テキスト ボックス 5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2" name="直線コネクタ 5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93" name="直線コネクタ 5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94" name="テキスト ボックス 59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5" name="直線コネクタ 5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6" name="テキスト ボックス 5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7" name="直線コネクタ 5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8" name="テキスト ボックス 5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9" name="直線コネクタ 5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0" name="テキスト ボックス 5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1" name="直線コネクタ 6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02" name="テキスト ボックス 60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4" name="テキスト ボックス 6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606" name="直線コネクタ 605"/>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607"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8" name="直線コネクタ 60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609"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0" name="直線コネクタ 60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110507</xdr:rowOff>
    </xdr:from>
    <xdr:ext cx="405111" cy="259045"/>
    <xdr:sp macro="" textlink="">
      <xdr:nvSpPr>
        <xdr:cNvPr id="611" name="【児童館】&#10;有形固定資産減価償却率平均値テキスト"/>
        <xdr:cNvSpPr txBox="1"/>
      </xdr:nvSpPr>
      <xdr:spPr>
        <a:xfrm>
          <a:off x="16357600" y="1416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132080</xdr:rowOff>
    </xdr:from>
    <xdr:to>
      <xdr:col>85</xdr:col>
      <xdr:colOff>177800</xdr:colOff>
      <xdr:row>83</xdr:row>
      <xdr:rowOff>62230</xdr:rowOff>
    </xdr:to>
    <xdr:sp macro="" textlink="">
      <xdr:nvSpPr>
        <xdr:cNvPr id="612" name="フローチャート: 判断 611"/>
        <xdr:cNvSpPr/>
      </xdr:nvSpPr>
      <xdr:spPr>
        <a:xfrm>
          <a:off x="16268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24130</xdr:rowOff>
    </xdr:from>
    <xdr:to>
      <xdr:col>81</xdr:col>
      <xdr:colOff>101600</xdr:colOff>
      <xdr:row>81</xdr:row>
      <xdr:rowOff>125730</xdr:rowOff>
    </xdr:to>
    <xdr:sp macro="" textlink="">
      <xdr:nvSpPr>
        <xdr:cNvPr id="613" name="フローチャート: 判断 612"/>
        <xdr:cNvSpPr/>
      </xdr:nvSpPr>
      <xdr:spPr>
        <a:xfrm>
          <a:off x="15430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134620</xdr:rowOff>
    </xdr:from>
    <xdr:to>
      <xdr:col>76</xdr:col>
      <xdr:colOff>165100</xdr:colOff>
      <xdr:row>81</xdr:row>
      <xdr:rowOff>64770</xdr:rowOff>
    </xdr:to>
    <xdr:sp macro="" textlink="">
      <xdr:nvSpPr>
        <xdr:cNvPr id="614" name="フローチャート: 判断 613"/>
        <xdr:cNvSpPr/>
      </xdr:nvSpPr>
      <xdr:spPr>
        <a:xfrm>
          <a:off x="14541500" y="138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165100</xdr:rowOff>
    </xdr:from>
    <xdr:to>
      <xdr:col>72</xdr:col>
      <xdr:colOff>38100</xdr:colOff>
      <xdr:row>81</xdr:row>
      <xdr:rowOff>95250</xdr:rowOff>
    </xdr:to>
    <xdr:sp macro="" textlink="">
      <xdr:nvSpPr>
        <xdr:cNvPr id="615" name="フローチャート: 判断 614"/>
        <xdr:cNvSpPr/>
      </xdr:nvSpPr>
      <xdr:spPr>
        <a:xfrm>
          <a:off x="136525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6" name="テキスト ボックス 6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7" name="テキスト ボックス 6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8" name="テキスト ボックス 6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9" name="テキスト ボックス 6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0" name="テキスト ボックス 6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21" name="楕円 62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118127</xdr:rowOff>
    </xdr:from>
    <xdr:ext cx="469744" cy="259045"/>
    <xdr:sp macro="" textlink="">
      <xdr:nvSpPr>
        <xdr:cNvPr id="622" name="【児童館】&#10;有形固定資産減価償却率該当値テキスト"/>
        <xdr:cNvSpPr txBox="1"/>
      </xdr:nvSpPr>
      <xdr:spPr>
        <a:xfrm>
          <a:off x="16357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23" name="楕円 62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116857</xdr:rowOff>
    </xdr:from>
    <xdr:ext cx="405111" cy="259045"/>
    <xdr:sp macro="" textlink="">
      <xdr:nvSpPr>
        <xdr:cNvPr id="625" name="n_1aveValue【児童館】&#10;有形固定資産減価償却率"/>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81297</xdr:rowOff>
    </xdr:from>
    <xdr:ext cx="405111" cy="259045"/>
    <xdr:sp macro="" textlink="">
      <xdr:nvSpPr>
        <xdr:cNvPr id="626" name="n_2aveValue【児童館】&#10;有形固定資産減価償却率"/>
        <xdr:cNvSpPr txBox="1"/>
      </xdr:nvSpPr>
      <xdr:spPr>
        <a:xfrm>
          <a:off x="14389744"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111777</xdr:rowOff>
    </xdr:from>
    <xdr:ext cx="405111" cy="259045"/>
    <xdr:sp macro="" textlink="">
      <xdr:nvSpPr>
        <xdr:cNvPr id="627" name="n_3aveValue【児童館】&#10;有形固定資産減価償却率"/>
        <xdr:cNvSpPr txBox="1"/>
      </xdr:nvSpPr>
      <xdr:spPr>
        <a:xfrm>
          <a:off x="135007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77</xdr:row>
      <xdr:rowOff>111777</xdr:rowOff>
    </xdr:from>
    <xdr:ext cx="469744" cy="259045"/>
    <xdr:sp macro="" textlink="">
      <xdr:nvSpPr>
        <xdr:cNvPr id="628" name="n_1mainValue【児童館】&#10;有形固定資産減価償却率"/>
        <xdr:cNvSpPr txBox="1"/>
      </xdr:nvSpPr>
      <xdr:spPr>
        <a:xfrm>
          <a:off x="152337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9" name="直線コネクタ 63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0" name="テキスト ボックス 63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1" name="直線コネクタ 64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2" name="テキスト ボックス 64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3" name="直線コネクタ 64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4" name="テキスト ボックス 64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5" name="直線コネクタ 64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6" name="テキスト ボックス 64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7" name="直線コネクタ 64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8" name="テキスト ボックス 64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9" name="直線コネクタ 64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0" name="テキスト ボックス 64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89807</xdr:rowOff>
    </xdr:from>
    <xdr:to>
      <xdr:col>116</xdr:col>
      <xdr:colOff>62864</xdr:colOff>
      <xdr:row>86</xdr:row>
      <xdr:rowOff>103414</xdr:rowOff>
    </xdr:to>
    <xdr:cxnSp macro="">
      <xdr:nvCxnSpPr>
        <xdr:cNvPr id="654" name="直線コネクタ 653"/>
        <xdr:cNvCxnSpPr/>
      </xdr:nvCxnSpPr>
      <xdr:spPr>
        <a:xfrm flipV="1">
          <a:off x="22160864" y="13291457"/>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55"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56" name="直線コネクタ 655"/>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36484</xdr:rowOff>
    </xdr:from>
    <xdr:ext cx="469744" cy="259045"/>
    <xdr:sp macro="" textlink="">
      <xdr:nvSpPr>
        <xdr:cNvPr id="657" name="【児童館】&#10;一人当たり面積最大値テキスト"/>
        <xdr:cNvSpPr txBox="1"/>
      </xdr:nvSpPr>
      <xdr:spPr>
        <a:xfrm>
          <a:off x="22199600" y="1306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89807</xdr:rowOff>
    </xdr:from>
    <xdr:to>
      <xdr:col>116</xdr:col>
      <xdr:colOff>152400</xdr:colOff>
      <xdr:row>77</xdr:row>
      <xdr:rowOff>89807</xdr:rowOff>
    </xdr:to>
    <xdr:cxnSp macro="">
      <xdr:nvCxnSpPr>
        <xdr:cNvPr id="658" name="直線コネクタ 657"/>
        <xdr:cNvCxnSpPr/>
      </xdr:nvCxnSpPr>
      <xdr:spPr>
        <a:xfrm>
          <a:off x="22072600" y="1329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154413</xdr:rowOff>
    </xdr:from>
    <xdr:ext cx="469744" cy="259045"/>
    <xdr:sp macro="" textlink="">
      <xdr:nvSpPr>
        <xdr:cNvPr id="659" name="【児童館】&#10;一人当たり面積平均値テキスト"/>
        <xdr:cNvSpPr txBox="1"/>
      </xdr:nvSpPr>
      <xdr:spPr>
        <a:xfrm>
          <a:off x="22199600" y="14213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131536</xdr:rowOff>
    </xdr:from>
    <xdr:to>
      <xdr:col>116</xdr:col>
      <xdr:colOff>114300</xdr:colOff>
      <xdr:row>84</xdr:row>
      <xdr:rowOff>61686</xdr:rowOff>
    </xdr:to>
    <xdr:sp macro="" textlink="">
      <xdr:nvSpPr>
        <xdr:cNvPr id="660" name="フローチャート: 判断 659"/>
        <xdr:cNvSpPr/>
      </xdr:nvSpPr>
      <xdr:spPr>
        <a:xfrm>
          <a:off x="221107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164193</xdr:rowOff>
    </xdr:from>
    <xdr:to>
      <xdr:col>112</xdr:col>
      <xdr:colOff>38100</xdr:colOff>
      <xdr:row>84</xdr:row>
      <xdr:rowOff>94343</xdr:rowOff>
    </xdr:to>
    <xdr:sp macro="" textlink="">
      <xdr:nvSpPr>
        <xdr:cNvPr id="661" name="フローチャート: 判断 660"/>
        <xdr:cNvSpPr/>
      </xdr:nvSpPr>
      <xdr:spPr>
        <a:xfrm>
          <a:off x="21272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164193</xdr:rowOff>
    </xdr:from>
    <xdr:to>
      <xdr:col>107</xdr:col>
      <xdr:colOff>101600</xdr:colOff>
      <xdr:row>84</xdr:row>
      <xdr:rowOff>94343</xdr:rowOff>
    </xdr:to>
    <xdr:sp macro="" textlink="">
      <xdr:nvSpPr>
        <xdr:cNvPr id="662" name="フローチャート: 判断 661"/>
        <xdr:cNvSpPr/>
      </xdr:nvSpPr>
      <xdr:spPr>
        <a:xfrm>
          <a:off x="20383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907</xdr:rowOff>
    </xdr:from>
    <xdr:to>
      <xdr:col>102</xdr:col>
      <xdr:colOff>165100</xdr:colOff>
      <xdr:row>83</xdr:row>
      <xdr:rowOff>102507</xdr:rowOff>
    </xdr:to>
    <xdr:sp macro="" textlink="">
      <xdr:nvSpPr>
        <xdr:cNvPr id="663" name="フローチャート: 判断 662"/>
        <xdr:cNvSpPr/>
      </xdr:nvSpPr>
      <xdr:spPr>
        <a:xfrm>
          <a:off x="194945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30843</xdr:rowOff>
    </xdr:from>
    <xdr:to>
      <xdr:col>116</xdr:col>
      <xdr:colOff>114300</xdr:colOff>
      <xdr:row>86</xdr:row>
      <xdr:rowOff>132443</xdr:rowOff>
    </xdr:to>
    <xdr:sp macro="" textlink="">
      <xdr:nvSpPr>
        <xdr:cNvPr id="669" name="楕円 668"/>
        <xdr:cNvSpPr/>
      </xdr:nvSpPr>
      <xdr:spPr>
        <a:xfrm>
          <a:off x="221107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117220</xdr:rowOff>
    </xdr:from>
    <xdr:ext cx="469744" cy="259045"/>
    <xdr:sp macro="" textlink="">
      <xdr:nvSpPr>
        <xdr:cNvPr id="670" name="【児童館】&#10;一人当たり面積該当値テキスト"/>
        <xdr:cNvSpPr txBox="1"/>
      </xdr:nvSpPr>
      <xdr:spPr>
        <a:xfrm>
          <a:off x="22199600" y="1469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30843</xdr:rowOff>
    </xdr:from>
    <xdr:to>
      <xdr:col>112</xdr:col>
      <xdr:colOff>38100</xdr:colOff>
      <xdr:row>86</xdr:row>
      <xdr:rowOff>132443</xdr:rowOff>
    </xdr:to>
    <xdr:sp macro="" textlink="">
      <xdr:nvSpPr>
        <xdr:cNvPr id="671" name="楕円 670"/>
        <xdr:cNvSpPr/>
      </xdr:nvSpPr>
      <xdr:spPr>
        <a:xfrm>
          <a:off x="21272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81643</xdr:rowOff>
    </xdr:from>
    <xdr:to>
      <xdr:col>116</xdr:col>
      <xdr:colOff>63500</xdr:colOff>
      <xdr:row>86</xdr:row>
      <xdr:rowOff>81643</xdr:rowOff>
    </xdr:to>
    <xdr:cxnSp macro="">
      <xdr:nvCxnSpPr>
        <xdr:cNvPr id="672" name="直線コネクタ 671"/>
        <xdr:cNvCxnSpPr/>
      </xdr:nvCxnSpPr>
      <xdr:spPr>
        <a:xfrm>
          <a:off x="21323300" y="14826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110870</xdr:rowOff>
    </xdr:from>
    <xdr:ext cx="469744" cy="259045"/>
    <xdr:sp macro="" textlink="">
      <xdr:nvSpPr>
        <xdr:cNvPr id="673" name="n_1aveValue【児童館】&#10;一人当たり面積"/>
        <xdr:cNvSpPr txBox="1"/>
      </xdr:nvSpPr>
      <xdr:spPr>
        <a:xfrm>
          <a:off x="21075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110870</xdr:rowOff>
    </xdr:from>
    <xdr:ext cx="469744" cy="259045"/>
    <xdr:sp macro="" textlink="">
      <xdr:nvSpPr>
        <xdr:cNvPr id="674" name="n_2aveValue【児童館】&#10;一人当たり面積"/>
        <xdr:cNvSpPr txBox="1"/>
      </xdr:nvSpPr>
      <xdr:spPr>
        <a:xfrm>
          <a:off x="20199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675" name="n_3aveValue【児童館】&#10;一人当たり面積"/>
        <xdr:cNvSpPr txBox="1"/>
      </xdr:nvSpPr>
      <xdr:spPr>
        <a:xfrm>
          <a:off x="19310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123570</xdr:rowOff>
    </xdr:from>
    <xdr:ext cx="469744" cy="259045"/>
    <xdr:sp macro="" textlink="">
      <xdr:nvSpPr>
        <xdr:cNvPr id="676" name="n_1mainValue【児童館】&#10;一人当たり面積"/>
        <xdr:cNvSpPr txBox="1"/>
      </xdr:nvSpPr>
      <xdr:spPr>
        <a:xfrm>
          <a:off x="210757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7" name="テキスト ボックス 6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8" name="直線コネクタ 6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9" name="テキスト ボックス 6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0" name="直線コネクタ 6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1" name="テキスト ボックス 6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2" name="直線コネクタ 6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3" name="テキスト ボックス 6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4" name="直線コネクタ 6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5" name="テキスト ボックス 6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6" name="直線コネクタ 6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7" name="テキスト ボックス 6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701" name="直線コネクタ 700"/>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702"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703" name="直線コネクタ 702"/>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5" name="直線コネクタ 70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140988</xdr:rowOff>
    </xdr:from>
    <xdr:ext cx="405111" cy="259045"/>
    <xdr:sp macro="" textlink="">
      <xdr:nvSpPr>
        <xdr:cNvPr id="706" name="【公民館】&#10;有形固定資産減価償却率平均値テキスト"/>
        <xdr:cNvSpPr txBox="1"/>
      </xdr:nvSpPr>
      <xdr:spPr>
        <a:xfrm>
          <a:off x="16357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07" name="フローチャート: 判断 706"/>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708" name="フローチャート: 判断 707"/>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09" name="フローチャート: 判断 708"/>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710" name="フローチャート: 判断 709"/>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44450</xdr:rowOff>
    </xdr:from>
    <xdr:to>
      <xdr:col>85</xdr:col>
      <xdr:colOff>177800</xdr:colOff>
      <xdr:row>103</xdr:row>
      <xdr:rowOff>146050</xdr:rowOff>
    </xdr:to>
    <xdr:sp macro="" textlink="">
      <xdr:nvSpPr>
        <xdr:cNvPr id="716" name="楕円 715"/>
        <xdr:cNvSpPr/>
      </xdr:nvSpPr>
      <xdr:spPr>
        <a:xfrm>
          <a:off x="16268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67327</xdr:rowOff>
    </xdr:from>
    <xdr:ext cx="405111" cy="259045"/>
    <xdr:sp macro="" textlink="">
      <xdr:nvSpPr>
        <xdr:cNvPr id="717" name="【公民館】&#10;有形固定資産減価償却率該当値テキスト"/>
        <xdr:cNvSpPr txBox="1"/>
      </xdr:nvSpPr>
      <xdr:spPr>
        <a:xfrm>
          <a:off x="16357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18" name="楕円 717"/>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95250</xdr:rowOff>
    </xdr:from>
    <xdr:to>
      <xdr:col>85</xdr:col>
      <xdr:colOff>127000</xdr:colOff>
      <xdr:row>103</xdr:row>
      <xdr:rowOff>133350</xdr:rowOff>
    </xdr:to>
    <xdr:cxnSp macro="">
      <xdr:nvCxnSpPr>
        <xdr:cNvPr id="719" name="直線コネクタ 718"/>
        <xdr:cNvCxnSpPr/>
      </xdr:nvCxnSpPr>
      <xdr:spPr>
        <a:xfrm flipV="1">
          <a:off x="15481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720" name="楕円 719"/>
        <xdr:cNvSpPr/>
      </xdr:nvSpPr>
      <xdr:spPr>
        <a:xfrm>
          <a:off x="1454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104</xdr:row>
      <xdr:rowOff>0</xdr:rowOff>
    </xdr:to>
    <xdr:cxnSp macro="">
      <xdr:nvCxnSpPr>
        <xdr:cNvPr id="721" name="直線コネクタ 720"/>
        <xdr:cNvCxnSpPr/>
      </xdr:nvCxnSpPr>
      <xdr:spPr>
        <a:xfrm flipV="1">
          <a:off x="14592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158750</xdr:rowOff>
    </xdr:from>
    <xdr:to>
      <xdr:col>72</xdr:col>
      <xdr:colOff>38100</xdr:colOff>
      <xdr:row>104</xdr:row>
      <xdr:rowOff>88900</xdr:rowOff>
    </xdr:to>
    <xdr:sp macro="" textlink="">
      <xdr:nvSpPr>
        <xdr:cNvPr id="722" name="楕円 721"/>
        <xdr:cNvSpPr/>
      </xdr:nvSpPr>
      <xdr:spPr>
        <a:xfrm>
          <a:off x="13652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0</xdr:rowOff>
    </xdr:from>
    <xdr:to>
      <xdr:col>76</xdr:col>
      <xdr:colOff>114300</xdr:colOff>
      <xdr:row>104</xdr:row>
      <xdr:rowOff>38100</xdr:rowOff>
    </xdr:to>
    <xdr:cxnSp macro="">
      <xdr:nvCxnSpPr>
        <xdr:cNvPr id="723" name="直線コネクタ 722"/>
        <xdr:cNvCxnSpPr/>
      </xdr:nvCxnSpPr>
      <xdr:spPr>
        <a:xfrm flipV="1">
          <a:off x="13703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724" name="n_1aveValue【公民館】&#10;有形固定資産減価償却率"/>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25"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93363</xdr:rowOff>
    </xdr:from>
    <xdr:ext cx="405111" cy="259045"/>
    <xdr:sp macro="" textlink="">
      <xdr:nvSpPr>
        <xdr:cNvPr id="726" name="n_3aveValue【公民館】&#10;有形固定資産減価償却率"/>
        <xdr:cNvSpPr txBox="1"/>
      </xdr:nvSpPr>
      <xdr:spPr>
        <a:xfrm>
          <a:off x="135007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727" name="n_1mainValue【公民館】&#10;有形固定資産減価償却率"/>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67327</xdr:rowOff>
    </xdr:from>
    <xdr:ext cx="405111" cy="259045"/>
    <xdr:sp macro="" textlink="">
      <xdr:nvSpPr>
        <xdr:cNvPr id="728" name="n_2mainValue【公民館】&#10;有形固定資産減価償却率"/>
        <xdr:cNvSpPr txBox="1"/>
      </xdr:nvSpPr>
      <xdr:spPr>
        <a:xfrm>
          <a:off x="14389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105427</xdr:rowOff>
    </xdr:from>
    <xdr:ext cx="405111" cy="259045"/>
    <xdr:sp macro="" textlink="">
      <xdr:nvSpPr>
        <xdr:cNvPr id="729" name="n_3mainValue【公民館】&#10;有形固定資産減価償却率"/>
        <xdr:cNvSpPr txBox="1"/>
      </xdr:nvSpPr>
      <xdr:spPr>
        <a:xfrm>
          <a:off x="13500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0" name="直線コネクタ 7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1" name="テキスト ボックス 7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2" name="直線コネクタ 7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3" name="テキスト ボックス 7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4" name="直線コネクタ 7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5" name="テキスト ボックス 7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6" name="直線コネクタ 7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7" name="テキスト ボックス 7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141579</xdr:rowOff>
    </xdr:from>
    <xdr:to>
      <xdr:col>116</xdr:col>
      <xdr:colOff>62864</xdr:colOff>
      <xdr:row>108</xdr:row>
      <xdr:rowOff>37795</xdr:rowOff>
    </xdr:to>
    <xdr:cxnSp macro="">
      <xdr:nvCxnSpPr>
        <xdr:cNvPr id="751" name="直線コネクタ 750"/>
        <xdr:cNvCxnSpPr/>
      </xdr:nvCxnSpPr>
      <xdr:spPr>
        <a:xfrm flipV="1">
          <a:off x="22160864" y="17115129"/>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41622</xdr:rowOff>
    </xdr:from>
    <xdr:ext cx="469744" cy="259045"/>
    <xdr:sp macro="" textlink="">
      <xdr:nvSpPr>
        <xdr:cNvPr id="752" name="【公民館】&#10;一人当たり面積最小値テキスト"/>
        <xdr:cNvSpPr txBox="1"/>
      </xdr:nvSpPr>
      <xdr:spPr>
        <a:xfrm>
          <a:off x="22199600" y="185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37795</xdr:rowOff>
    </xdr:from>
    <xdr:to>
      <xdr:col>116</xdr:col>
      <xdr:colOff>152400</xdr:colOff>
      <xdr:row>108</xdr:row>
      <xdr:rowOff>37795</xdr:rowOff>
    </xdr:to>
    <xdr:cxnSp macro="">
      <xdr:nvCxnSpPr>
        <xdr:cNvPr id="753" name="直線コネクタ 752"/>
        <xdr:cNvCxnSpPr/>
      </xdr:nvCxnSpPr>
      <xdr:spPr>
        <a:xfrm>
          <a:off x="22072600" y="185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88256</xdr:rowOff>
    </xdr:from>
    <xdr:ext cx="469744" cy="259045"/>
    <xdr:sp macro="" textlink="">
      <xdr:nvSpPr>
        <xdr:cNvPr id="754" name="【公民館】&#10;一人当たり面積最大値テキスト"/>
        <xdr:cNvSpPr txBox="1"/>
      </xdr:nvSpPr>
      <xdr:spPr>
        <a:xfrm>
          <a:off x="22199600" y="168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141579</xdr:rowOff>
    </xdr:from>
    <xdr:to>
      <xdr:col>116</xdr:col>
      <xdr:colOff>152400</xdr:colOff>
      <xdr:row>99</xdr:row>
      <xdr:rowOff>141579</xdr:rowOff>
    </xdr:to>
    <xdr:cxnSp macro="">
      <xdr:nvCxnSpPr>
        <xdr:cNvPr id="755" name="直線コネクタ 754"/>
        <xdr:cNvCxnSpPr/>
      </xdr:nvCxnSpPr>
      <xdr:spPr>
        <a:xfrm>
          <a:off x="22072600" y="1711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756" name="【公民館】&#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57" name="フローチャート: 判断 756"/>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71120</xdr:rowOff>
    </xdr:from>
    <xdr:to>
      <xdr:col>112</xdr:col>
      <xdr:colOff>38100</xdr:colOff>
      <xdr:row>107</xdr:row>
      <xdr:rowOff>1270</xdr:rowOff>
    </xdr:to>
    <xdr:sp macro="" textlink="">
      <xdr:nvSpPr>
        <xdr:cNvPr id="758" name="フローチャート: 判断 757"/>
        <xdr:cNvSpPr/>
      </xdr:nvSpPr>
      <xdr:spPr>
        <a:xfrm>
          <a:off x="21272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87579</xdr:rowOff>
    </xdr:from>
    <xdr:to>
      <xdr:col>107</xdr:col>
      <xdr:colOff>101600</xdr:colOff>
      <xdr:row>107</xdr:row>
      <xdr:rowOff>17729</xdr:rowOff>
    </xdr:to>
    <xdr:sp macro="" textlink="">
      <xdr:nvSpPr>
        <xdr:cNvPr id="759" name="フローチャート: 判断 758"/>
        <xdr:cNvSpPr/>
      </xdr:nvSpPr>
      <xdr:spPr>
        <a:xfrm>
          <a:off x="20383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67920</xdr:rowOff>
    </xdr:from>
    <xdr:to>
      <xdr:col>102</xdr:col>
      <xdr:colOff>165100</xdr:colOff>
      <xdr:row>105</xdr:row>
      <xdr:rowOff>169520</xdr:rowOff>
    </xdr:to>
    <xdr:sp macro="" textlink="">
      <xdr:nvSpPr>
        <xdr:cNvPr id="760" name="フローチャート: 判断 759"/>
        <xdr:cNvSpPr/>
      </xdr:nvSpPr>
      <xdr:spPr>
        <a:xfrm>
          <a:off x="19494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85292</xdr:rowOff>
    </xdr:from>
    <xdr:to>
      <xdr:col>116</xdr:col>
      <xdr:colOff>114300</xdr:colOff>
      <xdr:row>108</xdr:row>
      <xdr:rowOff>15442</xdr:rowOff>
    </xdr:to>
    <xdr:sp macro="" textlink="">
      <xdr:nvSpPr>
        <xdr:cNvPr id="766" name="楕円 765"/>
        <xdr:cNvSpPr/>
      </xdr:nvSpPr>
      <xdr:spPr>
        <a:xfrm>
          <a:off x="22110700" y="184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219</xdr:rowOff>
    </xdr:from>
    <xdr:ext cx="469744" cy="259045"/>
    <xdr:sp macro="" textlink="">
      <xdr:nvSpPr>
        <xdr:cNvPr id="767" name="【公民館】&#10;一人当たり面積該当値テキスト"/>
        <xdr:cNvSpPr txBox="1"/>
      </xdr:nvSpPr>
      <xdr:spPr>
        <a:xfrm>
          <a:off x="22199600" y="183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768" name="楕円 767"/>
        <xdr:cNvSpPr/>
      </xdr:nvSpPr>
      <xdr:spPr>
        <a:xfrm>
          <a:off x="21272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136092</xdr:rowOff>
    </xdr:from>
    <xdr:to>
      <xdr:col>116</xdr:col>
      <xdr:colOff>63500</xdr:colOff>
      <xdr:row>107</xdr:row>
      <xdr:rowOff>137922</xdr:rowOff>
    </xdr:to>
    <xdr:cxnSp macro="">
      <xdr:nvCxnSpPr>
        <xdr:cNvPr id="769" name="直線コネクタ 768"/>
        <xdr:cNvCxnSpPr/>
      </xdr:nvCxnSpPr>
      <xdr:spPr>
        <a:xfrm flipV="1">
          <a:off x="21323300" y="18481242"/>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88951</xdr:rowOff>
    </xdr:from>
    <xdr:to>
      <xdr:col>107</xdr:col>
      <xdr:colOff>101600</xdr:colOff>
      <xdr:row>108</xdr:row>
      <xdr:rowOff>19101</xdr:rowOff>
    </xdr:to>
    <xdr:sp macro="" textlink="">
      <xdr:nvSpPr>
        <xdr:cNvPr id="770" name="楕円 769"/>
        <xdr:cNvSpPr/>
      </xdr:nvSpPr>
      <xdr:spPr>
        <a:xfrm>
          <a:off x="20383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139751</xdr:rowOff>
    </xdr:to>
    <xdr:cxnSp macro="">
      <xdr:nvCxnSpPr>
        <xdr:cNvPr id="771" name="直線コネクタ 770"/>
        <xdr:cNvCxnSpPr/>
      </xdr:nvCxnSpPr>
      <xdr:spPr>
        <a:xfrm flipV="1">
          <a:off x="20434300" y="1848307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90779</xdr:rowOff>
    </xdr:from>
    <xdr:to>
      <xdr:col>102</xdr:col>
      <xdr:colOff>165100</xdr:colOff>
      <xdr:row>108</xdr:row>
      <xdr:rowOff>20929</xdr:rowOff>
    </xdr:to>
    <xdr:sp macro="" textlink="">
      <xdr:nvSpPr>
        <xdr:cNvPr id="772" name="楕円 771"/>
        <xdr:cNvSpPr/>
      </xdr:nvSpPr>
      <xdr:spPr>
        <a:xfrm>
          <a:off x="19494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139751</xdr:rowOff>
    </xdr:from>
    <xdr:to>
      <xdr:col>107</xdr:col>
      <xdr:colOff>50800</xdr:colOff>
      <xdr:row>107</xdr:row>
      <xdr:rowOff>141579</xdr:rowOff>
    </xdr:to>
    <xdr:cxnSp macro="">
      <xdr:nvCxnSpPr>
        <xdr:cNvPr id="773" name="直線コネクタ 772"/>
        <xdr:cNvCxnSpPr/>
      </xdr:nvCxnSpPr>
      <xdr:spPr>
        <a:xfrm flipV="1">
          <a:off x="19545300" y="1848490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17797</xdr:rowOff>
    </xdr:from>
    <xdr:ext cx="469744" cy="259045"/>
    <xdr:sp macro="" textlink="">
      <xdr:nvSpPr>
        <xdr:cNvPr id="774" name="n_1aveValue【公民館】&#10;一人当たり面積"/>
        <xdr:cNvSpPr txBox="1"/>
      </xdr:nvSpPr>
      <xdr:spPr>
        <a:xfrm>
          <a:off x="210757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34256</xdr:rowOff>
    </xdr:from>
    <xdr:ext cx="469744" cy="259045"/>
    <xdr:sp macro="" textlink="">
      <xdr:nvSpPr>
        <xdr:cNvPr id="775" name="n_2aveValue【公民館】&#10;一人当たり面積"/>
        <xdr:cNvSpPr txBox="1"/>
      </xdr:nvSpPr>
      <xdr:spPr>
        <a:xfrm>
          <a:off x="20199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14597</xdr:rowOff>
    </xdr:from>
    <xdr:ext cx="469744" cy="259045"/>
    <xdr:sp macro="" textlink="">
      <xdr:nvSpPr>
        <xdr:cNvPr id="776" name="n_3aveValue【公民館】&#10;一人当たり面積"/>
        <xdr:cNvSpPr txBox="1"/>
      </xdr:nvSpPr>
      <xdr:spPr>
        <a:xfrm>
          <a:off x="19310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777" name="n_1mainValue【公民館】&#10;一人当たり面積"/>
        <xdr:cNvSpPr txBox="1"/>
      </xdr:nvSpPr>
      <xdr:spPr>
        <a:xfrm>
          <a:off x="210757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10228</xdr:rowOff>
    </xdr:from>
    <xdr:ext cx="469744" cy="259045"/>
    <xdr:sp macro="" textlink="">
      <xdr:nvSpPr>
        <xdr:cNvPr id="778" name="n_2mainValue【公民館】&#10;一人当たり面積"/>
        <xdr:cNvSpPr txBox="1"/>
      </xdr:nvSpPr>
      <xdr:spPr>
        <a:xfrm>
          <a:off x="201994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12056</xdr:rowOff>
    </xdr:from>
    <xdr:ext cx="469744" cy="259045"/>
    <xdr:sp macro="" textlink="">
      <xdr:nvSpPr>
        <xdr:cNvPr id="779" name="n_3mainValue【公民館】&#10;一人当たり面積"/>
        <xdr:cNvSpPr txBox="1"/>
      </xdr:nvSpPr>
      <xdr:spPr>
        <a:xfrm>
          <a:off x="193104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りょう、保育所、学校施設で、低くなっている施設は、道路である。全体的に有形固定資産減価償却率は上昇傾向にあるが、特に橋りょうについては上昇幅が大きくなっている。この主な要因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橋りょうの評価方法を変更したことにより橋りょうにおける減価償却率が大幅に上昇したことが考えられる。橋りょうについては、老朽化が進んでいるものが多いため、公共施設等総合管理計画に基づき、適切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48441</xdr:rowOff>
    </xdr:to>
    <xdr:cxnSp macro="">
      <xdr:nvCxnSpPr>
        <xdr:cNvPr id="57" name="直線コネクタ 56"/>
        <xdr:cNvCxnSpPr/>
      </xdr:nvCxnSpPr>
      <xdr:spPr>
        <a:xfrm flipV="1">
          <a:off x="4634865" y="5660572"/>
          <a:ext cx="0"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154413</xdr:rowOff>
    </xdr:from>
    <xdr:ext cx="405111" cy="259045"/>
    <xdr:sp macro="" textlink="">
      <xdr:nvSpPr>
        <xdr:cNvPr id="62" name="【図書館】&#10;有形固定資産減価償却率平均値テキスト"/>
        <xdr:cNvSpPr txBox="1"/>
      </xdr:nvSpPr>
      <xdr:spPr>
        <a:xfrm>
          <a:off x="4673600" y="632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3" name="フローチャート: 判断 62"/>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138067</xdr:rowOff>
    </xdr:from>
    <xdr:to>
      <xdr:col>20</xdr:col>
      <xdr:colOff>38100</xdr:colOff>
      <xdr:row>38</xdr:row>
      <xdr:rowOff>68218</xdr:rowOff>
    </xdr:to>
    <xdr:sp macro="" textlink="">
      <xdr:nvSpPr>
        <xdr:cNvPr id="64" name="フローチャート: 判断 63"/>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152763</xdr:rowOff>
    </xdr:from>
    <xdr:to>
      <xdr:col>15</xdr:col>
      <xdr:colOff>101600</xdr:colOff>
      <xdr:row>38</xdr:row>
      <xdr:rowOff>82913</xdr:rowOff>
    </xdr:to>
    <xdr:sp macro="" textlink="">
      <xdr:nvSpPr>
        <xdr:cNvPr id="65" name="フローチャート: 判断 64"/>
        <xdr:cNvSpPr/>
      </xdr:nvSpPr>
      <xdr:spPr>
        <a:xfrm>
          <a:off x="2857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xdr:rowOff>
    </xdr:from>
    <xdr:to>
      <xdr:col>10</xdr:col>
      <xdr:colOff>165100</xdr:colOff>
      <xdr:row>38</xdr:row>
      <xdr:rowOff>109038</xdr:rowOff>
    </xdr:to>
    <xdr:sp macro="" textlink="">
      <xdr:nvSpPr>
        <xdr:cNvPr id="66" name="フローチャート: 判断 65"/>
        <xdr:cNvSpPr/>
      </xdr:nvSpPr>
      <xdr:spPr>
        <a:xfrm>
          <a:off x="1968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2" name="楕円 71"/>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15257</xdr:rowOff>
    </xdr:from>
    <xdr:ext cx="405111" cy="259045"/>
    <xdr:sp macro="" textlink="">
      <xdr:nvSpPr>
        <xdr:cNvPr id="73" name="【図書館】&#10;有形固定資産減価償却率該当値テキスト"/>
        <xdr:cNvSpPr txBox="1"/>
      </xdr:nvSpPr>
      <xdr:spPr>
        <a:xfrm>
          <a:off x="46736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80917</xdr:rowOff>
    </xdr:from>
    <xdr:to>
      <xdr:col>20</xdr:col>
      <xdr:colOff>38100</xdr:colOff>
      <xdr:row>42</xdr:row>
      <xdr:rowOff>11067</xdr:rowOff>
    </xdr:to>
    <xdr:sp macro="" textlink="">
      <xdr:nvSpPr>
        <xdr:cNvPr id="74" name="楕円 73"/>
        <xdr:cNvSpPr/>
      </xdr:nvSpPr>
      <xdr:spPr>
        <a:xfrm>
          <a:off x="3746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87630</xdr:rowOff>
    </xdr:from>
    <xdr:to>
      <xdr:col>24</xdr:col>
      <xdr:colOff>63500</xdr:colOff>
      <xdr:row>41</xdr:row>
      <xdr:rowOff>131717</xdr:rowOff>
    </xdr:to>
    <xdr:cxnSp macro="">
      <xdr:nvCxnSpPr>
        <xdr:cNvPr id="75" name="直線コネクタ 74"/>
        <xdr:cNvCxnSpPr/>
      </xdr:nvCxnSpPr>
      <xdr:spPr>
        <a:xfrm flipV="1">
          <a:off x="3797300" y="71170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125004</xdr:rowOff>
    </xdr:from>
    <xdr:to>
      <xdr:col>15</xdr:col>
      <xdr:colOff>101600</xdr:colOff>
      <xdr:row>42</xdr:row>
      <xdr:rowOff>55154</xdr:rowOff>
    </xdr:to>
    <xdr:sp macro="" textlink="">
      <xdr:nvSpPr>
        <xdr:cNvPr id="76" name="楕円 75"/>
        <xdr:cNvSpPr/>
      </xdr:nvSpPr>
      <xdr:spPr>
        <a:xfrm>
          <a:off x="2857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131717</xdr:rowOff>
    </xdr:from>
    <xdr:to>
      <xdr:col>19</xdr:col>
      <xdr:colOff>177800</xdr:colOff>
      <xdr:row>42</xdr:row>
      <xdr:rowOff>4354</xdr:rowOff>
    </xdr:to>
    <xdr:cxnSp macro="">
      <xdr:nvCxnSpPr>
        <xdr:cNvPr id="77" name="直線コネクタ 76"/>
        <xdr:cNvCxnSpPr/>
      </xdr:nvCxnSpPr>
      <xdr:spPr>
        <a:xfrm flipV="1">
          <a:off x="2908300" y="71611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169091</xdr:rowOff>
    </xdr:from>
    <xdr:to>
      <xdr:col>10</xdr:col>
      <xdr:colOff>165100</xdr:colOff>
      <xdr:row>42</xdr:row>
      <xdr:rowOff>99241</xdr:rowOff>
    </xdr:to>
    <xdr:sp macro="" textlink="">
      <xdr:nvSpPr>
        <xdr:cNvPr id="78" name="楕円 77"/>
        <xdr:cNvSpPr/>
      </xdr:nvSpPr>
      <xdr:spPr>
        <a:xfrm>
          <a:off x="1968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4354</xdr:rowOff>
    </xdr:from>
    <xdr:to>
      <xdr:col>15</xdr:col>
      <xdr:colOff>50800</xdr:colOff>
      <xdr:row>42</xdr:row>
      <xdr:rowOff>48441</xdr:rowOff>
    </xdr:to>
    <xdr:cxnSp macro="">
      <xdr:nvCxnSpPr>
        <xdr:cNvPr id="79" name="直線コネクタ 78"/>
        <xdr:cNvCxnSpPr/>
      </xdr:nvCxnSpPr>
      <xdr:spPr>
        <a:xfrm flipV="1">
          <a:off x="2019300" y="72052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84744</xdr:rowOff>
    </xdr:from>
    <xdr:ext cx="405111" cy="259045"/>
    <xdr:sp macro="" textlink="">
      <xdr:nvSpPr>
        <xdr:cNvPr id="80" name="n_1aveValue【図書館】&#10;有形固定資産減価償却率"/>
        <xdr:cNvSpPr txBox="1"/>
      </xdr:nvSpPr>
      <xdr:spPr>
        <a:xfrm>
          <a:off x="3582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99440</xdr:rowOff>
    </xdr:from>
    <xdr:ext cx="405111" cy="259045"/>
    <xdr:sp macro="" textlink="">
      <xdr:nvSpPr>
        <xdr:cNvPr id="81" name="n_2aveValue【図書館】&#10;有形固定資産減価償却率"/>
        <xdr:cNvSpPr txBox="1"/>
      </xdr:nvSpPr>
      <xdr:spPr>
        <a:xfrm>
          <a:off x="2705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125566</xdr:rowOff>
    </xdr:from>
    <xdr:ext cx="405111" cy="259045"/>
    <xdr:sp macro="" textlink="">
      <xdr:nvSpPr>
        <xdr:cNvPr id="82" name="n_3aveValue【図書館】&#10;有形固定資産減価償却率"/>
        <xdr:cNvSpPr txBox="1"/>
      </xdr:nvSpPr>
      <xdr:spPr>
        <a:xfrm>
          <a:off x="1816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2194</xdr:rowOff>
    </xdr:from>
    <xdr:ext cx="340478" cy="259045"/>
    <xdr:sp macro="" textlink="">
      <xdr:nvSpPr>
        <xdr:cNvPr id="83" name="n_1mainValue【図書館】&#10;有形固定資産減価償却率"/>
        <xdr:cNvSpPr txBox="1"/>
      </xdr:nvSpPr>
      <xdr:spPr>
        <a:xfrm>
          <a:off x="36143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46281</xdr:rowOff>
    </xdr:from>
    <xdr:ext cx="340478" cy="259045"/>
    <xdr:sp macro="" textlink="">
      <xdr:nvSpPr>
        <xdr:cNvPr id="84" name="n_2mainValue【図書館】&#10;有形固定資産減価償却率"/>
        <xdr:cNvSpPr txBox="1"/>
      </xdr:nvSpPr>
      <xdr:spPr>
        <a:xfrm>
          <a:off x="2738061" y="7247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90368</xdr:rowOff>
    </xdr:from>
    <xdr:ext cx="340478" cy="259045"/>
    <xdr:sp macro="" textlink="">
      <xdr:nvSpPr>
        <xdr:cNvPr id="85" name="n_3mainValue【図書館】&#10;有形固定資産減価償却率"/>
        <xdr:cNvSpPr txBox="1"/>
      </xdr:nvSpPr>
      <xdr:spPr>
        <a:xfrm>
          <a:off x="1849061" y="72912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150495</xdr:rowOff>
    </xdr:from>
    <xdr:to>
      <xdr:col>54</xdr:col>
      <xdr:colOff>189865</xdr:colOff>
      <xdr:row>40</xdr:row>
      <xdr:rowOff>93345</xdr:rowOff>
    </xdr:to>
    <xdr:cxnSp macro="">
      <xdr:nvCxnSpPr>
        <xdr:cNvPr id="105" name="直線コネクタ 104"/>
        <xdr:cNvCxnSpPr/>
      </xdr:nvCxnSpPr>
      <xdr:spPr>
        <a:xfrm flipV="1">
          <a:off x="10476865" y="580834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97172</xdr:rowOff>
    </xdr:from>
    <xdr:ext cx="469744" cy="259045"/>
    <xdr:sp macro="" textlink="">
      <xdr:nvSpPr>
        <xdr:cNvPr id="106" name="【図書館】&#10;一人当たり面積最小値テキスト"/>
        <xdr:cNvSpPr txBox="1"/>
      </xdr:nvSpPr>
      <xdr:spPr>
        <a:xfrm>
          <a:off x="105156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93345</xdr:rowOff>
    </xdr:from>
    <xdr:to>
      <xdr:col>55</xdr:col>
      <xdr:colOff>88900</xdr:colOff>
      <xdr:row>40</xdr:row>
      <xdr:rowOff>93345</xdr:rowOff>
    </xdr:to>
    <xdr:cxnSp macro="">
      <xdr:nvCxnSpPr>
        <xdr:cNvPr id="107" name="直線コネクタ 106"/>
        <xdr:cNvCxnSpPr/>
      </xdr:nvCxnSpPr>
      <xdr:spPr>
        <a:xfrm>
          <a:off x="10388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97172</xdr:rowOff>
    </xdr:from>
    <xdr:ext cx="469744" cy="259045"/>
    <xdr:sp macro="" textlink="">
      <xdr:nvSpPr>
        <xdr:cNvPr id="108" name="【図書館】&#10;一人当たり面積最大値テキスト"/>
        <xdr:cNvSpPr txBox="1"/>
      </xdr:nvSpPr>
      <xdr:spPr>
        <a:xfrm>
          <a:off x="10515600"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150495</xdr:rowOff>
    </xdr:from>
    <xdr:to>
      <xdr:col>55</xdr:col>
      <xdr:colOff>88900</xdr:colOff>
      <xdr:row>33</xdr:row>
      <xdr:rowOff>150495</xdr:rowOff>
    </xdr:to>
    <xdr:cxnSp macro="">
      <xdr:nvCxnSpPr>
        <xdr:cNvPr id="109" name="直線コネクタ 108"/>
        <xdr:cNvCxnSpPr/>
      </xdr:nvCxnSpPr>
      <xdr:spPr>
        <a:xfrm>
          <a:off x="10388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134002</xdr:rowOff>
    </xdr:from>
    <xdr:ext cx="469744" cy="259045"/>
    <xdr:sp macro="" textlink="">
      <xdr:nvSpPr>
        <xdr:cNvPr id="110" name="【図書館】&#10;一人当たり面積平均値テキスト"/>
        <xdr:cNvSpPr txBox="1"/>
      </xdr:nvSpPr>
      <xdr:spPr>
        <a:xfrm>
          <a:off x="10515600" y="630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11" name="フローチャート: 判断 110"/>
        <xdr:cNvSpPr/>
      </xdr:nvSpPr>
      <xdr:spPr>
        <a:xfrm>
          <a:off x="10426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99695</xdr:rowOff>
    </xdr:from>
    <xdr:to>
      <xdr:col>50</xdr:col>
      <xdr:colOff>165100</xdr:colOff>
      <xdr:row>38</xdr:row>
      <xdr:rowOff>29845</xdr:rowOff>
    </xdr:to>
    <xdr:sp macro="" textlink="">
      <xdr:nvSpPr>
        <xdr:cNvPr id="112" name="フローチャート: 判断 111"/>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76835</xdr:rowOff>
    </xdr:from>
    <xdr:to>
      <xdr:col>46</xdr:col>
      <xdr:colOff>38100</xdr:colOff>
      <xdr:row>38</xdr:row>
      <xdr:rowOff>6985</xdr:rowOff>
    </xdr:to>
    <xdr:sp macro="" textlink="">
      <xdr:nvSpPr>
        <xdr:cNvPr id="113" name="フローチャート: 判断 112"/>
        <xdr:cNvSpPr/>
      </xdr:nvSpPr>
      <xdr:spPr>
        <a:xfrm>
          <a:off x="869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111125</xdr:rowOff>
    </xdr:from>
    <xdr:to>
      <xdr:col>41</xdr:col>
      <xdr:colOff>101600</xdr:colOff>
      <xdr:row>38</xdr:row>
      <xdr:rowOff>41275</xdr:rowOff>
    </xdr:to>
    <xdr:sp macro="" textlink="">
      <xdr:nvSpPr>
        <xdr:cNvPr id="114" name="フローチャート: 判断 113"/>
        <xdr:cNvSpPr/>
      </xdr:nvSpPr>
      <xdr:spPr>
        <a:xfrm>
          <a:off x="781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20" name="楕円 119"/>
        <xdr:cNvSpPr/>
      </xdr:nvSpPr>
      <xdr:spPr>
        <a:xfrm>
          <a:off x="10426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43832</xdr:rowOff>
    </xdr:from>
    <xdr:ext cx="469744" cy="259045"/>
    <xdr:sp macro="" textlink="">
      <xdr:nvSpPr>
        <xdr:cNvPr id="121" name="【図書館】&#10;一人当たり面積該当値テキスト"/>
        <xdr:cNvSpPr txBox="1"/>
      </xdr:nvSpPr>
      <xdr:spPr>
        <a:xfrm>
          <a:off x="10515600"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65405</xdr:rowOff>
    </xdr:from>
    <xdr:to>
      <xdr:col>50</xdr:col>
      <xdr:colOff>165100</xdr:colOff>
      <xdr:row>39</xdr:row>
      <xdr:rowOff>167005</xdr:rowOff>
    </xdr:to>
    <xdr:sp macro="" textlink="">
      <xdr:nvSpPr>
        <xdr:cNvPr id="122" name="楕円 121"/>
        <xdr:cNvSpPr/>
      </xdr:nvSpPr>
      <xdr:spPr>
        <a:xfrm>
          <a:off x="9588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116205</xdr:rowOff>
    </xdr:from>
    <xdr:to>
      <xdr:col>55</xdr:col>
      <xdr:colOff>0</xdr:colOff>
      <xdr:row>39</xdr:row>
      <xdr:rowOff>116205</xdr:rowOff>
    </xdr:to>
    <xdr:cxnSp macro="">
      <xdr:nvCxnSpPr>
        <xdr:cNvPr id="123" name="直線コネクタ 122"/>
        <xdr:cNvCxnSpPr/>
      </xdr:nvCxnSpPr>
      <xdr:spPr>
        <a:xfrm>
          <a:off x="9639300" y="680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24" name="楕円 123"/>
        <xdr:cNvSpPr/>
      </xdr:nvSpPr>
      <xdr:spPr>
        <a:xfrm>
          <a:off x="869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116205</xdr:rowOff>
    </xdr:from>
    <xdr:to>
      <xdr:col>50</xdr:col>
      <xdr:colOff>114300</xdr:colOff>
      <xdr:row>39</xdr:row>
      <xdr:rowOff>121920</xdr:rowOff>
    </xdr:to>
    <xdr:cxnSp macro="">
      <xdr:nvCxnSpPr>
        <xdr:cNvPr id="125" name="直線コネクタ 124"/>
        <xdr:cNvCxnSpPr/>
      </xdr:nvCxnSpPr>
      <xdr:spPr>
        <a:xfrm flipV="1">
          <a:off x="8750300" y="680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76835</xdr:rowOff>
    </xdr:from>
    <xdr:to>
      <xdr:col>41</xdr:col>
      <xdr:colOff>101600</xdr:colOff>
      <xdr:row>40</xdr:row>
      <xdr:rowOff>6985</xdr:rowOff>
    </xdr:to>
    <xdr:sp macro="" textlink="">
      <xdr:nvSpPr>
        <xdr:cNvPr id="126" name="楕円 125"/>
        <xdr:cNvSpPr/>
      </xdr:nvSpPr>
      <xdr:spPr>
        <a:xfrm>
          <a:off x="7810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127635</xdr:rowOff>
    </xdr:to>
    <xdr:cxnSp macro="">
      <xdr:nvCxnSpPr>
        <xdr:cNvPr id="127" name="直線コネクタ 126"/>
        <xdr:cNvCxnSpPr/>
      </xdr:nvCxnSpPr>
      <xdr:spPr>
        <a:xfrm flipV="1">
          <a:off x="7861300" y="6808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46372</xdr:rowOff>
    </xdr:from>
    <xdr:ext cx="469744" cy="259045"/>
    <xdr:sp macro="" textlink="">
      <xdr:nvSpPr>
        <xdr:cNvPr id="128" name="n_1aveValue【図書館】&#10;一人当たり面積"/>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23512</xdr:rowOff>
    </xdr:from>
    <xdr:ext cx="469744" cy="259045"/>
    <xdr:sp macro="" textlink="">
      <xdr:nvSpPr>
        <xdr:cNvPr id="129" name="n_2aveValue【図書館】&#10;一人当たり面積"/>
        <xdr:cNvSpPr txBox="1"/>
      </xdr:nvSpPr>
      <xdr:spPr>
        <a:xfrm>
          <a:off x="8515427"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57802</xdr:rowOff>
    </xdr:from>
    <xdr:ext cx="469744" cy="259045"/>
    <xdr:sp macro="" textlink="">
      <xdr:nvSpPr>
        <xdr:cNvPr id="130" name="n_3aveValue【図書館】&#10;一人当たり面積"/>
        <xdr:cNvSpPr txBox="1"/>
      </xdr:nvSpPr>
      <xdr:spPr>
        <a:xfrm>
          <a:off x="76264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158132</xdr:rowOff>
    </xdr:from>
    <xdr:ext cx="469744" cy="259045"/>
    <xdr:sp macro="" textlink="">
      <xdr:nvSpPr>
        <xdr:cNvPr id="131" name="n_1mainValue【図書館】&#10;一人当たり面積"/>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32" name="n_2main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3" name="n_3main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5" name="テキスト ボックス 14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5" name="テキスト ボックス 15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159" name="直線コネクタ 158"/>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60"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61" name="直線コネクタ 160"/>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162" name="【体育館・プール】&#10;有形固定資産減価償却率最大値テキスト"/>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163" name="直線コネクタ 162"/>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74947</xdr:rowOff>
    </xdr:from>
    <xdr:ext cx="405111" cy="259045"/>
    <xdr:sp macro="" textlink="">
      <xdr:nvSpPr>
        <xdr:cNvPr id="164" name="【体育館・プール】&#10;有形固定資産減価償却率平均値テキスト"/>
        <xdr:cNvSpPr txBox="1"/>
      </xdr:nvSpPr>
      <xdr:spPr>
        <a:xfrm>
          <a:off x="4673600"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5" name="フローチャート: 判断 164"/>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166" name="フローチャート: 判断 165"/>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132080</xdr:rowOff>
    </xdr:from>
    <xdr:to>
      <xdr:col>15</xdr:col>
      <xdr:colOff>101600</xdr:colOff>
      <xdr:row>58</xdr:row>
      <xdr:rowOff>62230</xdr:rowOff>
    </xdr:to>
    <xdr:sp macro="" textlink="">
      <xdr:nvSpPr>
        <xdr:cNvPr id="167" name="フローチャート: 判断 166"/>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47172</xdr:rowOff>
    </xdr:from>
    <xdr:to>
      <xdr:col>10</xdr:col>
      <xdr:colOff>165100</xdr:colOff>
      <xdr:row>58</xdr:row>
      <xdr:rowOff>148772</xdr:rowOff>
    </xdr:to>
    <xdr:sp macro="" textlink="">
      <xdr:nvSpPr>
        <xdr:cNvPr id="168" name="フローチャート: 判断 167"/>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27577</xdr:rowOff>
    </xdr:from>
    <xdr:to>
      <xdr:col>24</xdr:col>
      <xdr:colOff>114300</xdr:colOff>
      <xdr:row>59</xdr:row>
      <xdr:rowOff>129177</xdr:rowOff>
    </xdr:to>
    <xdr:sp macro="" textlink="">
      <xdr:nvSpPr>
        <xdr:cNvPr id="174" name="楕円 173"/>
        <xdr:cNvSpPr/>
      </xdr:nvSpPr>
      <xdr:spPr>
        <a:xfrm>
          <a:off x="4584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6004</xdr:rowOff>
    </xdr:from>
    <xdr:ext cx="405111" cy="259045"/>
    <xdr:sp macro="" textlink="">
      <xdr:nvSpPr>
        <xdr:cNvPr id="175" name="【体育館・プール】&#10;有形固定資産減価償却率該当値テキスト"/>
        <xdr:cNvSpPr txBox="1"/>
      </xdr:nvSpPr>
      <xdr:spPr>
        <a:xfrm>
          <a:off x="4673600" y="101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76" name="楕円 175"/>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78377</xdr:rowOff>
    </xdr:from>
    <xdr:to>
      <xdr:col>24</xdr:col>
      <xdr:colOff>63500</xdr:colOff>
      <xdr:row>59</xdr:row>
      <xdr:rowOff>137160</xdr:rowOff>
    </xdr:to>
    <xdr:cxnSp macro="">
      <xdr:nvCxnSpPr>
        <xdr:cNvPr id="177" name="直線コネクタ 176"/>
        <xdr:cNvCxnSpPr/>
      </xdr:nvCxnSpPr>
      <xdr:spPr>
        <a:xfrm flipV="1">
          <a:off x="3797300" y="1019392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78" name="楕円 177"/>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148590</xdr:rowOff>
    </xdr:to>
    <xdr:cxnSp macro="">
      <xdr:nvCxnSpPr>
        <xdr:cNvPr id="179" name="直線コネクタ 178"/>
        <xdr:cNvCxnSpPr/>
      </xdr:nvCxnSpPr>
      <xdr:spPr>
        <a:xfrm flipV="1">
          <a:off x="2908300" y="10252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80" name="楕円 179"/>
        <xdr:cNvSpPr/>
      </xdr:nvSpPr>
      <xdr:spPr>
        <a:xfrm>
          <a:off x="1968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148590</xdr:rowOff>
    </xdr:to>
    <xdr:cxnSp macro="">
      <xdr:nvCxnSpPr>
        <xdr:cNvPr id="181" name="直線コネクタ 180"/>
        <xdr:cNvCxnSpPr/>
      </xdr:nvCxnSpPr>
      <xdr:spPr>
        <a:xfrm>
          <a:off x="2019300" y="102625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64061</xdr:rowOff>
    </xdr:from>
    <xdr:ext cx="405111" cy="259045"/>
    <xdr:sp macro="" textlink="">
      <xdr:nvSpPr>
        <xdr:cNvPr id="182" name="n_1aveValue【体育館・プール】&#10;有形固定資産減価償却率"/>
        <xdr:cNvSpPr txBox="1"/>
      </xdr:nvSpPr>
      <xdr:spPr>
        <a:xfrm>
          <a:off x="3582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83" name="n_2aveValue【体育館・プール】&#10;有形固定資産減価償却率"/>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165299</xdr:rowOff>
    </xdr:from>
    <xdr:ext cx="405111" cy="259045"/>
    <xdr:sp macro="" textlink="">
      <xdr:nvSpPr>
        <xdr:cNvPr id="184" name="n_3aveValue【体育館・プール】&#10;有形固定資産減価償却率"/>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7637</xdr:rowOff>
    </xdr:from>
    <xdr:ext cx="405111" cy="259045"/>
    <xdr:sp macro="" textlink="">
      <xdr:nvSpPr>
        <xdr:cNvPr id="185" name="n_1mainValue【体育館・プール】&#10;有形固定資産減価償却率"/>
        <xdr:cNvSpPr txBox="1"/>
      </xdr:nvSpPr>
      <xdr:spPr>
        <a:xfrm>
          <a:off x="3582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86" name="n_2mainValue【体育館・プール】&#10;有形固定資産減価償却率"/>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17434</xdr:rowOff>
    </xdr:from>
    <xdr:ext cx="405111" cy="259045"/>
    <xdr:sp macro="" textlink="">
      <xdr:nvSpPr>
        <xdr:cNvPr id="187" name="n_3mainValue【体育館・プール】&#10;有形固定資産減価償却率"/>
        <xdr:cNvSpPr txBox="1"/>
      </xdr:nvSpPr>
      <xdr:spPr>
        <a:xfrm>
          <a:off x="1816744"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211" name="直線コネクタ 210"/>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212"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213" name="直線コネクタ 212"/>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214" name="【体育館・プール】&#10;一人当たり面積最大値テキスト"/>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215" name="直線コネクタ 214"/>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142511</xdr:rowOff>
    </xdr:from>
    <xdr:ext cx="469744" cy="259045"/>
    <xdr:sp macro="" textlink="">
      <xdr:nvSpPr>
        <xdr:cNvPr id="216" name="【体育館・プール】&#10;一人当たり面積平均値テキスト"/>
        <xdr:cNvSpPr txBox="1"/>
      </xdr:nvSpPr>
      <xdr:spPr>
        <a:xfrm>
          <a:off x="10515600" y="10600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17" name="フローチャート: 判断 216"/>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218" name="フローチャート: 判断 217"/>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23876</xdr:rowOff>
    </xdr:from>
    <xdr:to>
      <xdr:col>46</xdr:col>
      <xdr:colOff>38100</xdr:colOff>
      <xdr:row>62</xdr:row>
      <xdr:rowOff>125476</xdr:rowOff>
    </xdr:to>
    <xdr:sp macro="" textlink="">
      <xdr:nvSpPr>
        <xdr:cNvPr id="219" name="フローチャート: 判断 218"/>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26162</xdr:rowOff>
    </xdr:from>
    <xdr:to>
      <xdr:col>41</xdr:col>
      <xdr:colOff>101600</xdr:colOff>
      <xdr:row>62</xdr:row>
      <xdr:rowOff>127762</xdr:rowOff>
    </xdr:to>
    <xdr:sp macro="" textlink="">
      <xdr:nvSpPr>
        <xdr:cNvPr id="220" name="フローチャート: 判断 219"/>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53594</xdr:rowOff>
    </xdr:from>
    <xdr:to>
      <xdr:col>55</xdr:col>
      <xdr:colOff>50800</xdr:colOff>
      <xdr:row>61</xdr:row>
      <xdr:rowOff>155194</xdr:rowOff>
    </xdr:to>
    <xdr:sp macro="" textlink="">
      <xdr:nvSpPr>
        <xdr:cNvPr id="226" name="楕円 225"/>
        <xdr:cNvSpPr/>
      </xdr:nvSpPr>
      <xdr:spPr>
        <a:xfrm>
          <a:off x="10426700" y="1051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76471</xdr:rowOff>
    </xdr:from>
    <xdr:ext cx="469744" cy="259045"/>
    <xdr:sp macro="" textlink="">
      <xdr:nvSpPr>
        <xdr:cNvPr id="227" name="【体育館・プール】&#10;一人当たり面積該当値テキスト"/>
        <xdr:cNvSpPr txBox="1"/>
      </xdr:nvSpPr>
      <xdr:spPr>
        <a:xfrm>
          <a:off x="10515600"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61214</xdr:rowOff>
    </xdr:from>
    <xdr:to>
      <xdr:col>50</xdr:col>
      <xdr:colOff>165100</xdr:colOff>
      <xdr:row>61</xdr:row>
      <xdr:rowOff>162814</xdr:rowOff>
    </xdr:to>
    <xdr:sp macro="" textlink="">
      <xdr:nvSpPr>
        <xdr:cNvPr id="228" name="楕円 227"/>
        <xdr:cNvSpPr/>
      </xdr:nvSpPr>
      <xdr:spPr>
        <a:xfrm>
          <a:off x="958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104394</xdr:rowOff>
    </xdr:from>
    <xdr:to>
      <xdr:col>55</xdr:col>
      <xdr:colOff>0</xdr:colOff>
      <xdr:row>61</xdr:row>
      <xdr:rowOff>112014</xdr:rowOff>
    </xdr:to>
    <xdr:cxnSp macro="">
      <xdr:nvCxnSpPr>
        <xdr:cNvPr id="229" name="直線コネクタ 228"/>
        <xdr:cNvCxnSpPr/>
      </xdr:nvCxnSpPr>
      <xdr:spPr>
        <a:xfrm flipV="1">
          <a:off x="9639300" y="1056284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71882</xdr:rowOff>
    </xdr:from>
    <xdr:to>
      <xdr:col>46</xdr:col>
      <xdr:colOff>38100</xdr:colOff>
      <xdr:row>62</xdr:row>
      <xdr:rowOff>2032</xdr:rowOff>
    </xdr:to>
    <xdr:sp macro="" textlink="">
      <xdr:nvSpPr>
        <xdr:cNvPr id="230" name="楕円 229"/>
        <xdr:cNvSpPr/>
      </xdr:nvSpPr>
      <xdr:spPr>
        <a:xfrm>
          <a:off x="8699500" y="10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112014</xdr:rowOff>
    </xdr:from>
    <xdr:to>
      <xdr:col>50</xdr:col>
      <xdr:colOff>114300</xdr:colOff>
      <xdr:row>61</xdr:row>
      <xdr:rowOff>122682</xdr:rowOff>
    </xdr:to>
    <xdr:cxnSp macro="">
      <xdr:nvCxnSpPr>
        <xdr:cNvPr id="231" name="直線コネクタ 230"/>
        <xdr:cNvCxnSpPr/>
      </xdr:nvCxnSpPr>
      <xdr:spPr>
        <a:xfrm flipV="1">
          <a:off x="8750300" y="1057046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75692</xdr:rowOff>
    </xdr:from>
    <xdr:to>
      <xdr:col>41</xdr:col>
      <xdr:colOff>101600</xdr:colOff>
      <xdr:row>62</xdr:row>
      <xdr:rowOff>5842</xdr:rowOff>
    </xdr:to>
    <xdr:sp macro="" textlink="">
      <xdr:nvSpPr>
        <xdr:cNvPr id="232" name="楕円 231"/>
        <xdr:cNvSpPr/>
      </xdr:nvSpPr>
      <xdr:spPr>
        <a:xfrm>
          <a:off x="7810500" y="105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122682</xdr:rowOff>
    </xdr:from>
    <xdr:to>
      <xdr:col>45</xdr:col>
      <xdr:colOff>177800</xdr:colOff>
      <xdr:row>61</xdr:row>
      <xdr:rowOff>126492</xdr:rowOff>
    </xdr:to>
    <xdr:cxnSp macro="">
      <xdr:nvCxnSpPr>
        <xdr:cNvPr id="233" name="直線コネクタ 232"/>
        <xdr:cNvCxnSpPr/>
      </xdr:nvCxnSpPr>
      <xdr:spPr>
        <a:xfrm flipV="1">
          <a:off x="7861300" y="105811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88409</xdr:rowOff>
    </xdr:from>
    <xdr:ext cx="469744" cy="259045"/>
    <xdr:sp macro="" textlink="">
      <xdr:nvSpPr>
        <xdr:cNvPr id="234" name="n_1aveValue【体育館・プール】&#10;一人当たり面積"/>
        <xdr:cNvSpPr txBox="1"/>
      </xdr:nvSpPr>
      <xdr:spPr>
        <a:xfrm>
          <a:off x="93917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116603</xdr:rowOff>
    </xdr:from>
    <xdr:ext cx="469744" cy="259045"/>
    <xdr:sp macro="" textlink="">
      <xdr:nvSpPr>
        <xdr:cNvPr id="235" name="n_2aveValue【体育館・プール】&#10;一人当たり面積"/>
        <xdr:cNvSpPr txBox="1"/>
      </xdr:nvSpPr>
      <xdr:spPr>
        <a:xfrm>
          <a:off x="8515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118889</xdr:rowOff>
    </xdr:from>
    <xdr:ext cx="469744" cy="259045"/>
    <xdr:sp macro="" textlink="">
      <xdr:nvSpPr>
        <xdr:cNvPr id="236" name="n_3aveValue【体育館・プール】&#10;一人当たり面積"/>
        <xdr:cNvSpPr txBox="1"/>
      </xdr:nvSpPr>
      <xdr:spPr>
        <a:xfrm>
          <a:off x="7626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7891</xdr:rowOff>
    </xdr:from>
    <xdr:ext cx="469744" cy="259045"/>
    <xdr:sp macro="" textlink="">
      <xdr:nvSpPr>
        <xdr:cNvPr id="237" name="n_1mainValue【体育館・プール】&#10;一人当たり面積"/>
        <xdr:cNvSpPr txBox="1"/>
      </xdr:nvSpPr>
      <xdr:spPr>
        <a:xfrm>
          <a:off x="93917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18559</xdr:rowOff>
    </xdr:from>
    <xdr:ext cx="469744" cy="259045"/>
    <xdr:sp macro="" textlink="">
      <xdr:nvSpPr>
        <xdr:cNvPr id="238" name="n_2mainValue【体育館・プール】&#10;一人当たり面積"/>
        <xdr:cNvSpPr txBox="1"/>
      </xdr:nvSpPr>
      <xdr:spPr>
        <a:xfrm>
          <a:off x="8515427" y="103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22369</xdr:rowOff>
    </xdr:from>
    <xdr:ext cx="469744" cy="259045"/>
    <xdr:sp macro="" textlink="">
      <xdr:nvSpPr>
        <xdr:cNvPr id="239" name="n_3mainValue【体育館・プール】&#10;一人当たり面積"/>
        <xdr:cNvSpPr txBox="1"/>
      </xdr:nvSpPr>
      <xdr:spPr>
        <a:xfrm>
          <a:off x="7626427"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262" name="直線コネクタ 261"/>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63" name="【福祉施設】&#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64" name="直線コネクタ 263"/>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53612</xdr:rowOff>
    </xdr:from>
    <xdr:ext cx="405111" cy="259045"/>
    <xdr:sp macro="" textlink="">
      <xdr:nvSpPr>
        <xdr:cNvPr id="267" name="【福祉施設】&#10;有形固定資産減価償却率平均値テキスト"/>
        <xdr:cNvSpPr txBox="1"/>
      </xdr:nvSpPr>
      <xdr:spPr>
        <a:xfrm>
          <a:off x="4673600" y="1411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268" name="フローチャート: 判断 267"/>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269" name="フローチャート: 判断 268"/>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17018</xdr:rowOff>
    </xdr:from>
    <xdr:to>
      <xdr:col>15</xdr:col>
      <xdr:colOff>101600</xdr:colOff>
      <xdr:row>84</xdr:row>
      <xdr:rowOff>118618</xdr:rowOff>
    </xdr:to>
    <xdr:sp macro="" textlink="">
      <xdr:nvSpPr>
        <xdr:cNvPr id="270" name="フローチャート: 判断 269"/>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5587</xdr:rowOff>
    </xdr:from>
    <xdr:to>
      <xdr:col>10</xdr:col>
      <xdr:colOff>165100</xdr:colOff>
      <xdr:row>84</xdr:row>
      <xdr:rowOff>107187</xdr:rowOff>
    </xdr:to>
    <xdr:sp macro="" textlink="">
      <xdr:nvSpPr>
        <xdr:cNvPr id="271" name="フローチャート: 判断 270"/>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77" name="楕円 276"/>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34307</xdr:rowOff>
    </xdr:from>
    <xdr:ext cx="405111" cy="259045"/>
    <xdr:sp macro="" textlink="">
      <xdr:nvSpPr>
        <xdr:cNvPr id="278" name="【福祉施設】&#10;有形固定資産減価償却率該当値テキスト"/>
        <xdr:cNvSpPr txBox="1"/>
      </xdr:nvSpPr>
      <xdr:spPr>
        <a:xfrm>
          <a:off x="4673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97028</xdr:rowOff>
    </xdr:from>
    <xdr:to>
      <xdr:col>20</xdr:col>
      <xdr:colOff>38100</xdr:colOff>
      <xdr:row>84</xdr:row>
      <xdr:rowOff>27178</xdr:rowOff>
    </xdr:to>
    <xdr:sp macro="" textlink="">
      <xdr:nvSpPr>
        <xdr:cNvPr id="279" name="楕円 278"/>
        <xdr:cNvSpPr/>
      </xdr:nvSpPr>
      <xdr:spPr>
        <a:xfrm>
          <a:off x="3746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147828</xdr:rowOff>
    </xdr:to>
    <xdr:cxnSp macro="">
      <xdr:nvCxnSpPr>
        <xdr:cNvPr id="280" name="直線コネクタ 279"/>
        <xdr:cNvCxnSpPr/>
      </xdr:nvCxnSpPr>
      <xdr:spPr>
        <a:xfrm flipV="1">
          <a:off x="3797300" y="143370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110744</xdr:rowOff>
    </xdr:from>
    <xdr:to>
      <xdr:col>15</xdr:col>
      <xdr:colOff>101600</xdr:colOff>
      <xdr:row>84</xdr:row>
      <xdr:rowOff>40894</xdr:rowOff>
    </xdr:to>
    <xdr:sp macro="" textlink="">
      <xdr:nvSpPr>
        <xdr:cNvPr id="281" name="楕円 280"/>
        <xdr:cNvSpPr/>
      </xdr:nvSpPr>
      <xdr:spPr>
        <a:xfrm>
          <a:off x="2857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147828</xdr:rowOff>
    </xdr:from>
    <xdr:to>
      <xdr:col>19</xdr:col>
      <xdr:colOff>177800</xdr:colOff>
      <xdr:row>83</xdr:row>
      <xdr:rowOff>161544</xdr:rowOff>
    </xdr:to>
    <xdr:cxnSp macro="">
      <xdr:nvCxnSpPr>
        <xdr:cNvPr id="282" name="直線コネクタ 281"/>
        <xdr:cNvCxnSpPr/>
      </xdr:nvCxnSpPr>
      <xdr:spPr>
        <a:xfrm flipV="1">
          <a:off x="2908300" y="143781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99313</xdr:rowOff>
    </xdr:from>
    <xdr:to>
      <xdr:col>10</xdr:col>
      <xdr:colOff>165100</xdr:colOff>
      <xdr:row>85</xdr:row>
      <xdr:rowOff>29463</xdr:rowOff>
    </xdr:to>
    <xdr:sp macro="" textlink="">
      <xdr:nvSpPr>
        <xdr:cNvPr id="283" name="楕円 282"/>
        <xdr:cNvSpPr/>
      </xdr:nvSpPr>
      <xdr:spPr>
        <a:xfrm>
          <a:off x="1968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161544</xdr:rowOff>
    </xdr:from>
    <xdr:to>
      <xdr:col>15</xdr:col>
      <xdr:colOff>50800</xdr:colOff>
      <xdr:row>84</xdr:row>
      <xdr:rowOff>150113</xdr:rowOff>
    </xdr:to>
    <xdr:cxnSp macro="">
      <xdr:nvCxnSpPr>
        <xdr:cNvPr id="284" name="直線コネクタ 283"/>
        <xdr:cNvCxnSpPr/>
      </xdr:nvCxnSpPr>
      <xdr:spPr>
        <a:xfrm flipV="1">
          <a:off x="2019300" y="1439189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25164</xdr:rowOff>
    </xdr:from>
    <xdr:ext cx="405111" cy="259045"/>
    <xdr:sp macro="" textlink="">
      <xdr:nvSpPr>
        <xdr:cNvPr id="285" name="n_1aveValue【福祉施設】&#10;有形固定資産減価償却率"/>
        <xdr:cNvSpPr txBox="1"/>
      </xdr:nvSpPr>
      <xdr:spPr>
        <a:xfrm>
          <a:off x="35820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109745</xdr:rowOff>
    </xdr:from>
    <xdr:ext cx="405111" cy="259045"/>
    <xdr:sp macro="" textlink="">
      <xdr:nvSpPr>
        <xdr:cNvPr id="286" name="n_2aveValue【福祉施設】&#10;有形固定資産減価償却率"/>
        <xdr:cNvSpPr txBox="1"/>
      </xdr:nvSpPr>
      <xdr:spPr>
        <a:xfrm>
          <a:off x="2705744"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123714</xdr:rowOff>
    </xdr:from>
    <xdr:ext cx="405111" cy="259045"/>
    <xdr:sp macro="" textlink="">
      <xdr:nvSpPr>
        <xdr:cNvPr id="287" name="n_3aveValue【福祉施設】&#10;有形固定資産減価償却率"/>
        <xdr:cNvSpPr txBox="1"/>
      </xdr:nvSpPr>
      <xdr:spPr>
        <a:xfrm>
          <a:off x="1816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43705</xdr:rowOff>
    </xdr:from>
    <xdr:ext cx="405111" cy="259045"/>
    <xdr:sp macro="" textlink="">
      <xdr:nvSpPr>
        <xdr:cNvPr id="288" name="n_1mainValue【福祉施設】&#10;有形固定資産減価償却率"/>
        <xdr:cNvSpPr txBox="1"/>
      </xdr:nvSpPr>
      <xdr:spPr>
        <a:xfrm>
          <a:off x="3582044" y="1410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57421</xdr:rowOff>
    </xdr:from>
    <xdr:ext cx="405111" cy="259045"/>
    <xdr:sp macro="" textlink="">
      <xdr:nvSpPr>
        <xdr:cNvPr id="289" name="n_2mainValue【福祉施設】&#10;有形固定資産減価償却率"/>
        <xdr:cNvSpPr txBox="1"/>
      </xdr:nvSpPr>
      <xdr:spPr>
        <a:xfrm>
          <a:off x="2705744" y="1411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20590</xdr:rowOff>
    </xdr:from>
    <xdr:ext cx="405111" cy="259045"/>
    <xdr:sp macro="" textlink="">
      <xdr:nvSpPr>
        <xdr:cNvPr id="290" name="n_3mainValue【福祉施設】&#10;有形固定資産減価償却率"/>
        <xdr:cNvSpPr txBox="1"/>
      </xdr:nvSpPr>
      <xdr:spPr>
        <a:xfrm>
          <a:off x="18167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316" name="直線コネクタ 315"/>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317"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318" name="直線コネクタ 317"/>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319" name="【福祉施設】&#10;一人当たり面積最大値テキスト"/>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320" name="直線コネクタ 319"/>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160400</xdr:rowOff>
    </xdr:from>
    <xdr:ext cx="469744" cy="259045"/>
    <xdr:sp macro="" textlink="">
      <xdr:nvSpPr>
        <xdr:cNvPr id="321" name="【福祉施設】&#10;一人当たり面積平均値テキスト"/>
        <xdr:cNvSpPr txBox="1"/>
      </xdr:nvSpPr>
      <xdr:spPr>
        <a:xfrm>
          <a:off x="10515600" y="1421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322" name="フローチャート: 判断 321"/>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23" name="フローチャート: 判断 322"/>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26488</xdr:rowOff>
    </xdr:from>
    <xdr:to>
      <xdr:col>46</xdr:col>
      <xdr:colOff>38100</xdr:colOff>
      <xdr:row>84</xdr:row>
      <xdr:rowOff>128088</xdr:rowOff>
    </xdr:to>
    <xdr:sp macro="" textlink="">
      <xdr:nvSpPr>
        <xdr:cNvPr id="324" name="フローチャート: 判断 323"/>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57513</xdr:rowOff>
    </xdr:from>
    <xdr:to>
      <xdr:col>41</xdr:col>
      <xdr:colOff>101600</xdr:colOff>
      <xdr:row>83</xdr:row>
      <xdr:rowOff>159113</xdr:rowOff>
    </xdr:to>
    <xdr:sp macro="" textlink="">
      <xdr:nvSpPr>
        <xdr:cNvPr id="325" name="フローチャート: 判断 324"/>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59145</xdr:rowOff>
    </xdr:from>
    <xdr:to>
      <xdr:col>55</xdr:col>
      <xdr:colOff>50800</xdr:colOff>
      <xdr:row>85</xdr:row>
      <xdr:rowOff>160745</xdr:rowOff>
    </xdr:to>
    <xdr:sp macro="" textlink="">
      <xdr:nvSpPr>
        <xdr:cNvPr id="331" name="楕円 330"/>
        <xdr:cNvSpPr/>
      </xdr:nvSpPr>
      <xdr:spPr>
        <a:xfrm>
          <a:off x="10426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37572</xdr:rowOff>
    </xdr:from>
    <xdr:ext cx="469744" cy="259045"/>
    <xdr:sp macro="" textlink="">
      <xdr:nvSpPr>
        <xdr:cNvPr id="332" name="【福祉施設】&#10;一人当たり面積該当値テキスト"/>
        <xdr:cNvSpPr txBox="1"/>
      </xdr:nvSpPr>
      <xdr:spPr>
        <a:xfrm>
          <a:off x="10515600" y="1461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33" name="楕円 332"/>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109945</xdr:rowOff>
    </xdr:from>
    <xdr:to>
      <xdr:col>55</xdr:col>
      <xdr:colOff>0</xdr:colOff>
      <xdr:row>85</xdr:row>
      <xdr:rowOff>114844</xdr:rowOff>
    </xdr:to>
    <xdr:cxnSp macro="">
      <xdr:nvCxnSpPr>
        <xdr:cNvPr id="334" name="直線コネクタ 333"/>
        <xdr:cNvCxnSpPr/>
      </xdr:nvCxnSpPr>
      <xdr:spPr>
        <a:xfrm flipV="1">
          <a:off x="9639300" y="1468319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335" name="楕円 334"/>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114844</xdr:rowOff>
    </xdr:to>
    <xdr:cxnSp macro="">
      <xdr:nvCxnSpPr>
        <xdr:cNvPr id="336" name="直線コネクタ 335"/>
        <xdr:cNvCxnSpPr/>
      </xdr:nvCxnSpPr>
      <xdr:spPr>
        <a:xfrm>
          <a:off x="8750300" y="1467993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57513</xdr:rowOff>
    </xdr:from>
    <xdr:to>
      <xdr:col>41</xdr:col>
      <xdr:colOff>101600</xdr:colOff>
      <xdr:row>85</xdr:row>
      <xdr:rowOff>159113</xdr:rowOff>
    </xdr:to>
    <xdr:sp macro="" textlink="">
      <xdr:nvSpPr>
        <xdr:cNvPr id="337" name="楕円 336"/>
        <xdr:cNvSpPr/>
      </xdr:nvSpPr>
      <xdr:spPr>
        <a:xfrm>
          <a:off x="781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108313</xdr:rowOff>
    </xdr:to>
    <xdr:cxnSp macro="">
      <xdr:nvCxnSpPr>
        <xdr:cNvPr id="338" name="直線コネクタ 337"/>
        <xdr:cNvCxnSpPr/>
      </xdr:nvCxnSpPr>
      <xdr:spPr>
        <a:xfrm flipV="1">
          <a:off x="7861300" y="146799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39" name="n_1ave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144615</xdr:rowOff>
    </xdr:from>
    <xdr:ext cx="469744" cy="259045"/>
    <xdr:sp macro="" textlink="">
      <xdr:nvSpPr>
        <xdr:cNvPr id="340" name="n_2aveValue【福祉施設】&#10;一人当たり面積"/>
        <xdr:cNvSpPr txBox="1"/>
      </xdr:nvSpPr>
      <xdr:spPr>
        <a:xfrm>
          <a:off x="8515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4190</xdr:rowOff>
    </xdr:from>
    <xdr:ext cx="469744" cy="259045"/>
    <xdr:sp macro="" textlink="">
      <xdr:nvSpPr>
        <xdr:cNvPr id="341" name="n_3aveValue【福祉施設】&#10;一人当たり面積"/>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42"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343" name="n_2mainValue【福祉施設】&#10;一人当たり面積"/>
        <xdr:cNvSpPr txBox="1"/>
      </xdr:nvSpPr>
      <xdr:spPr>
        <a:xfrm>
          <a:off x="851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150240</xdr:rowOff>
    </xdr:from>
    <xdr:ext cx="469744" cy="259045"/>
    <xdr:sp macro="" textlink="">
      <xdr:nvSpPr>
        <xdr:cNvPr id="344" name="n_3mainValue【福祉施設】&#10;一人当たり面積"/>
        <xdr:cNvSpPr txBox="1"/>
      </xdr:nvSpPr>
      <xdr:spPr>
        <a:xfrm>
          <a:off x="7626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9525</xdr:rowOff>
    </xdr:to>
    <xdr:cxnSp macro="">
      <xdr:nvCxnSpPr>
        <xdr:cNvPr id="385" name="直線コネクタ 384"/>
        <xdr:cNvCxnSpPr/>
      </xdr:nvCxnSpPr>
      <xdr:spPr>
        <a:xfrm flipV="1">
          <a:off x="16318864" y="590931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86"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87" name="直線コネクタ 386"/>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388"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389" name="直線コネクタ 388"/>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139082</xdr:rowOff>
    </xdr:from>
    <xdr:ext cx="405111" cy="259045"/>
    <xdr:sp macro="" textlink="">
      <xdr:nvSpPr>
        <xdr:cNvPr id="390" name="【一般廃棄物処理施設】&#10;有形固定資産減価償却率平均値テキスト"/>
        <xdr:cNvSpPr txBox="1"/>
      </xdr:nvSpPr>
      <xdr:spPr>
        <a:xfrm>
          <a:off x="163576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391" name="フローチャート: 判断 390"/>
        <xdr:cNvSpPr/>
      </xdr:nvSpPr>
      <xdr:spPr>
        <a:xfrm>
          <a:off x="162687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92" name="フローチャート: 判断 391"/>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393" name="フローチャート: 判断 392"/>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394" name="フローチャート: 判断 393"/>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80645</xdr:rowOff>
    </xdr:from>
    <xdr:to>
      <xdr:col>85</xdr:col>
      <xdr:colOff>177800</xdr:colOff>
      <xdr:row>35</xdr:row>
      <xdr:rowOff>10795</xdr:rowOff>
    </xdr:to>
    <xdr:sp macro="" textlink="">
      <xdr:nvSpPr>
        <xdr:cNvPr id="400" name="楕円 399"/>
        <xdr:cNvSpPr/>
      </xdr:nvSpPr>
      <xdr:spPr>
        <a:xfrm>
          <a:off x="162687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167022</xdr:rowOff>
    </xdr:from>
    <xdr:ext cx="405111" cy="259045"/>
    <xdr:sp macro="" textlink="">
      <xdr:nvSpPr>
        <xdr:cNvPr id="401" name="【一般廃棄物処理施設】&#10;有形固定資産減価償却率該当値テキスト"/>
        <xdr:cNvSpPr txBox="1"/>
      </xdr:nvSpPr>
      <xdr:spPr>
        <a:xfrm>
          <a:off x="16357600" y="582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402" name="楕円 401"/>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131445</xdr:rowOff>
    </xdr:from>
    <xdr:to>
      <xdr:col>85</xdr:col>
      <xdr:colOff>127000</xdr:colOff>
      <xdr:row>34</xdr:row>
      <xdr:rowOff>144780</xdr:rowOff>
    </xdr:to>
    <xdr:cxnSp macro="">
      <xdr:nvCxnSpPr>
        <xdr:cNvPr id="403" name="直線コネクタ 402"/>
        <xdr:cNvCxnSpPr/>
      </xdr:nvCxnSpPr>
      <xdr:spPr>
        <a:xfrm flipV="1">
          <a:off x="15481300" y="59607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122555</xdr:rowOff>
    </xdr:from>
    <xdr:to>
      <xdr:col>76</xdr:col>
      <xdr:colOff>165100</xdr:colOff>
      <xdr:row>35</xdr:row>
      <xdr:rowOff>52705</xdr:rowOff>
    </xdr:to>
    <xdr:sp macro="" textlink="">
      <xdr:nvSpPr>
        <xdr:cNvPr id="404" name="楕円 403"/>
        <xdr:cNvSpPr/>
      </xdr:nvSpPr>
      <xdr:spPr>
        <a:xfrm>
          <a:off x="14541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144780</xdr:rowOff>
    </xdr:from>
    <xdr:to>
      <xdr:col>81</xdr:col>
      <xdr:colOff>50800</xdr:colOff>
      <xdr:row>35</xdr:row>
      <xdr:rowOff>1905</xdr:rowOff>
    </xdr:to>
    <xdr:cxnSp macro="">
      <xdr:nvCxnSpPr>
        <xdr:cNvPr id="405" name="直線コネクタ 404"/>
        <xdr:cNvCxnSpPr/>
      </xdr:nvCxnSpPr>
      <xdr:spPr>
        <a:xfrm flipV="1">
          <a:off x="14592300" y="5974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60977</xdr:rowOff>
    </xdr:from>
    <xdr:ext cx="405111" cy="259045"/>
    <xdr:sp macro="" textlink="">
      <xdr:nvSpPr>
        <xdr:cNvPr id="406" name="n_1aveValue【一般廃棄物処理施設】&#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07" name="n_2aveValue【一般廃棄物処理施設】&#10;有形固定資産減価償却率"/>
        <xdr:cNvSpPr txBox="1"/>
      </xdr:nvSpPr>
      <xdr:spPr>
        <a:xfrm>
          <a:off x="14389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408" name="n_3aveValue【一般廃棄物処理施設】&#10;有形固定資産減価償却率"/>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09" name="n_1mainValue【一般廃棄物処理施設】&#10;有形固定資産減価償却率"/>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69232</xdr:rowOff>
    </xdr:from>
    <xdr:ext cx="405111" cy="259045"/>
    <xdr:sp macro="" textlink="">
      <xdr:nvSpPr>
        <xdr:cNvPr id="410" name="n_2mainValue【一般廃棄物処理施設】&#10;有形固定資産減価償却率"/>
        <xdr:cNvSpPr txBox="1"/>
      </xdr:nvSpPr>
      <xdr:spPr>
        <a:xfrm>
          <a:off x="14389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2" name="テキスト ボックス 42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4" name="テキスト ボックス 42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6" name="テキスト ボックス 42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8" name="テキスト ボックス 42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31070</xdr:rowOff>
    </xdr:from>
    <xdr:to>
      <xdr:col>116</xdr:col>
      <xdr:colOff>62864</xdr:colOff>
      <xdr:row>41</xdr:row>
      <xdr:rowOff>72922</xdr:rowOff>
    </xdr:to>
    <xdr:cxnSp macro="">
      <xdr:nvCxnSpPr>
        <xdr:cNvPr id="432" name="直線コネクタ 431"/>
        <xdr:cNvCxnSpPr/>
      </xdr:nvCxnSpPr>
      <xdr:spPr>
        <a:xfrm flipV="1">
          <a:off x="22160864" y="5688920"/>
          <a:ext cx="0" cy="141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76749</xdr:rowOff>
    </xdr:from>
    <xdr:ext cx="534377" cy="259045"/>
    <xdr:sp macro="" textlink="">
      <xdr:nvSpPr>
        <xdr:cNvPr id="433" name="【一般廃棄物処理施設】&#10;一人当たり有形固定資産（償却資産）額最小値テキスト"/>
        <xdr:cNvSpPr txBox="1"/>
      </xdr:nvSpPr>
      <xdr:spPr>
        <a:xfrm>
          <a:off x="22199600" y="71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72922</xdr:rowOff>
    </xdr:from>
    <xdr:to>
      <xdr:col>116</xdr:col>
      <xdr:colOff>152400</xdr:colOff>
      <xdr:row>41</xdr:row>
      <xdr:rowOff>72922</xdr:rowOff>
    </xdr:to>
    <xdr:cxnSp macro="">
      <xdr:nvCxnSpPr>
        <xdr:cNvPr id="434" name="直線コネクタ 433"/>
        <xdr:cNvCxnSpPr/>
      </xdr:nvCxnSpPr>
      <xdr:spPr>
        <a:xfrm>
          <a:off x="22072600" y="710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149197</xdr:rowOff>
    </xdr:from>
    <xdr:ext cx="599010" cy="259045"/>
    <xdr:sp macro="" textlink="">
      <xdr:nvSpPr>
        <xdr:cNvPr id="435" name="【一般廃棄物処理施設】&#10;一人当たり有形固定資産（償却資産）額最大値テキスト"/>
        <xdr:cNvSpPr txBox="1"/>
      </xdr:nvSpPr>
      <xdr:spPr>
        <a:xfrm>
          <a:off x="22199600" y="546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31070</xdr:rowOff>
    </xdr:from>
    <xdr:to>
      <xdr:col>116</xdr:col>
      <xdr:colOff>152400</xdr:colOff>
      <xdr:row>33</xdr:row>
      <xdr:rowOff>31070</xdr:rowOff>
    </xdr:to>
    <xdr:cxnSp macro="">
      <xdr:nvCxnSpPr>
        <xdr:cNvPr id="436" name="直線コネクタ 435"/>
        <xdr:cNvCxnSpPr/>
      </xdr:nvCxnSpPr>
      <xdr:spPr>
        <a:xfrm>
          <a:off x="22072600" y="568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131624</xdr:rowOff>
    </xdr:from>
    <xdr:ext cx="599010" cy="259045"/>
    <xdr:sp macro="" textlink="">
      <xdr:nvSpPr>
        <xdr:cNvPr id="437" name="【一般廃棄物処理施設】&#10;一人当たり有形固定資産（償却資産）額平均値テキスト"/>
        <xdr:cNvSpPr txBox="1"/>
      </xdr:nvSpPr>
      <xdr:spPr>
        <a:xfrm>
          <a:off x="22199600" y="6475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153196</xdr:rowOff>
    </xdr:from>
    <xdr:to>
      <xdr:col>116</xdr:col>
      <xdr:colOff>114300</xdr:colOff>
      <xdr:row>38</xdr:row>
      <xdr:rowOff>83347</xdr:rowOff>
    </xdr:to>
    <xdr:sp macro="" textlink="">
      <xdr:nvSpPr>
        <xdr:cNvPr id="438" name="フローチャート: 判断 437"/>
        <xdr:cNvSpPr/>
      </xdr:nvSpPr>
      <xdr:spPr>
        <a:xfrm>
          <a:off x="22110700" y="64968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15072</xdr:rowOff>
    </xdr:from>
    <xdr:to>
      <xdr:col>112</xdr:col>
      <xdr:colOff>38100</xdr:colOff>
      <xdr:row>38</xdr:row>
      <xdr:rowOff>116672</xdr:rowOff>
    </xdr:to>
    <xdr:sp macro="" textlink="">
      <xdr:nvSpPr>
        <xdr:cNvPr id="439" name="フローチャート: 判断 438"/>
        <xdr:cNvSpPr/>
      </xdr:nvSpPr>
      <xdr:spPr>
        <a:xfrm>
          <a:off x="21272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75385</xdr:rowOff>
    </xdr:from>
    <xdr:to>
      <xdr:col>107</xdr:col>
      <xdr:colOff>101600</xdr:colOff>
      <xdr:row>39</xdr:row>
      <xdr:rowOff>5535</xdr:rowOff>
    </xdr:to>
    <xdr:sp macro="" textlink="">
      <xdr:nvSpPr>
        <xdr:cNvPr id="440" name="フローチャート: 判断 439"/>
        <xdr:cNvSpPr/>
      </xdr:nvSpPr>
      <xdr:spPr>
        <a:xfrm>
          <a:off x="20383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167406</xdr:rowOff>
    </xdr:from>
    <xdr:to>
      <xdr:col>102</xdr:col>
      <xdr:colOff>165100</xdr:colOff>
      <xdr:row>39</xdr:row>
      <xdr:rowOff>97556</xdr:rowOff>
    </xdr:to>
    <xdr:sp macro="" textlink="">
      <xdr:nvSpPr>
        <xdr:cNvPr id="441" name="フローチャート: 判断 440"/>
        <xdr:cNvSpPr/>
      </xdr:nvSpPr>
      <xdr:spPr>
        <a:xfrm>
          <a:off x="19494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105776</xdr:rowOff>
    </xdr:from>
    <xdr:to>
      <xdr:col>116</xdr:col>
      <xdr:colOff>114300</xdr:colOff>
      <xdr:row>38</xdr:row>
      <xdr:rowOff>35926</xdr:rowOff>
    </xdr:to>
    <xdr:sp macro="" textlink="">
      <xdr:nvSpPr>
        <xdr:cNvPr id="447" name="楕円 446"/>
        <xdr:cNvSpPr/>
      </xdr:nvSpPr>
      <xdr:spPr>
        <a:xfrm>
          <a:off x="22110700" y="64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128653</xdr:rowOff>
    </xdr:from>
    <xdr:ext cx="599010" cy="259045"/>
    <xdr:sp macro="" textlink="">
      <xdr:nvSpPr>
        <xdr:cNvPr id="448" name="【一般廃棄物処理施設】&#10;一人当たり有形固定資産（償却資産）額該当値テキスト"/>
        <xdr:cNvSpPr txBox="1"/>
      </xdr:nvSpPr>
      <xdr:spPr>
        <a:xfrm>
          <a:off x="22199600" y="630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142466</xdr:rowOff>
    </xdr:from>
    <xdr:to>
      <xdr:col>112</xdr:col>
      <xdr:colOff>38100</xdr:colOff>
      <xdr:row>39</xdr:row>
      <xdr:rowOff>72616</xdr:rowOff>
    </xdr:to>
    <xdr:sp macro="" textlink="">
      <xdr:nvSpPr>
        <xdr:cNvPr id="449" name="楕円 448"/>
        <xdr:cNvSpPr/>
      </xdr:nvSpPr>
      <xdr:spPr>
        <a:xfrm>
          <a:off x="21272500" y="6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156576</xdr:rowOff>
    </xdr:from>
    <xdr:to>
      <xdr:col>116</xdr:col>
      <xdr:colOff>63500</xdr:colOff>
      <xdr:row>39</xdr:row>
      <xdr:rowOff>21816</xdr:rowOff>
    </xdr:to>
    <xdr:cxnSp macro="">
      <xdr:nvCxnSpPr>
        <xdr:cNvPr id="450" name="直線コネクタ 449"/>
        <xdr:cNvCxnSpPr/>
      </xdr:nvCxnSpPr>
      <xdr:spPr>
        <a:xfrm flipV="1">
          <a:off x="21323300" y="6500226"/>
          <a:ext cx="838200" cy="20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128243</xdr:rowOff>
    </xdr:from>
    <xdr:to>
      <xdr:col>107</xdr:col>
      <xdr:colOff>101600</xdr:colOff>
      <xdr:row>39</xdr:row>
      <xdr:rowOff>58393</xdr:rowOff>
    </xdr:to>
    <xdr:sp macro="" textlink="">
      <xdr:nvSpPr>
        <xdr:cNvPr id="451" name="楕円 450"/>
        <xdr:cNvSpPr/>
      </xdr:nvSpPr>
      <xdr:spPr>
        <a:xfrm>
          <a:off x="20383500" y="66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7593</xdr:rowOff>
    </xdr:from>
    <xdr:to>
      <xdr:col>111</xdr:col>
      <xdr:colOff>177800</xdr:colOff>
      <xdr:row>39</xdr:row>
      <xdr:rowOff>21816</xdr:rowOff>
    </xdr:to>
    <xdr:cxnSp macro="">
      <xdr:nvCxnSpPr>
        <xdr:cNvPr id="452" name="直線コネクタ 451"/>
        <xdr:cNvCxnSpPr/>
      </xdr:nvCxnSpPr>
      <xdr:spPr>
        <a:xfrm>
          <a:off x="20434300" y="6694143"/>
          <a:ext cx="8890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133199</xdr:rowOff>
    </xdr:from>
    <xdr:ext cx="599010" cy="259045"/>
    <xdr:sp macro="" textlink="">
      <xdr:nvSpPr>
        <xdr:cNvPr id="453" name="n_1aveValue【一般廃棄物処理施設】&#10;一人当たり有形固定資産（償却資産）額"/>
        <xdr:cNvSpPr txBox="1"/>
      </xdr:nvSpPr>
      <xdr:spPr>
        <a:xfrm>
          <a:off x="21011095" y="630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22063</xdr:rowOff>
    </xdr:from>
    <xdr:ext cx="599010" cy="259045"/>
    <xdr:sp macro="" textlink="">
      <xdr:nvSpPr>
        <xdr:cNvPr id="454" name="n_2aveValue【一般廃棄物処理施設】&#10;一人当たり有形固定資産（償却資産）額"/>
        <xdr:cNvSpPr txBox="1"/>
      </xdr:nvSpPr>
      <xdr:spPr>
        <a:xfrm>
          <a:off x="201347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114083</xdr:rowOff>
    </xdr:from>
    <xdr:ext cx="534377" cy="259045"/>
    <xdr:sp macro="" textlink="">
      <xdr:nvSpPr>
        <xdr:cNvPr id="455" name="n_3aveValue【一般廃棄物処理施設】&#10;一人当たり有形固定資産（償却資産）額"/>
        <xdr:cNvSpPr txBox="1"/>
      </xdr:nvSpPr>
      <xdr:spPr>
        <a:xfrm>
          <a:off x="19278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63743</xdr:rowOff>
    </xdr:from>
    <xdr:ext cx="534377" cy="259045"/>
    <xdr:sp macro="" textlink="">
      <xdr:nvSpPr>
        <xdr:cNvPr id="456" name="n_1mainValue【一般廃棄物処理施設】&#10;一人当たり有形固定資産（償却資産）額"/>
        <xdr:cNvSpPr txBox="1"/>
      </xdr:nvSpPr>
      <xdr:spPr>
        <a:xfrm>
          <a:off x="21043411" y="67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49520</xdr:rowOff>
    </xdr:from>
    <xdr:ext cx="599010" cy="259045"/>
    <xdr:sp macro="" textlink="">
      <xdr:nvSpPr>
        <xdr:cNvPr id="457" name="n_2mainValue【一般廃棄物処理施設】&#10;一人当たり有形固定資産（償却資産）額"/>
        <xdr:cNvSpPr txBox="1"/>
      </xdr:nvSpPr>
      <xdr:spPr>
        <a:xfrm>
          <a:off x="20134795" y="67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8" name="テキスト ボックス 46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9" name="直線コネクタ 4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0" name="テキスト ボックス 4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1" name="直線コネクタ 4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2" name="テキスト ボックス 4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3" name="直線コネクタ 4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4" name="テキスト ボックス 4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5" name="直線コネクタ 4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6" name="テキスト ボックス 4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7" name="直線コネクタ 4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8" name="テキスト ボックス 47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482" name="直線コネクタ 481"/>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3"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84" name="直線コネクタ 483"/>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485" name="【保健センター・保健所】&#10;有形固定資産減価償却率最大値テキスト"/>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86" name="直線コネクタ 485"/>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3827</xdr:rowOff>
    </xdr:from>
    <xdr:ext cx="405111" cy="259045"/>
    <xdr:sp macro="" textlink="">
      <xdr:nvSpPr>
        <xdr:cNvPr id="487" name="【保健センター・保健所】&#10;有形固定資産減価償却率平均値テキスト"/>
        <xdr:cNvSpPr txBox="1"/>
      </xdr:nvSpPr>
      <xdr:spPr>
        <a:xfrm>
          <a:off x="163576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88" name="フローチャート: 判断 487"/>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489" name="フローチャート: 判断 488"/>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71120</xdr:rowOff>
    </xdr:from>
    <xdr:to>
      <xdr:col>76</xdr:col>
      <xdr:colOff>165100</xdr:colOff>
      <xdr:row>62</xdr:row>
      <xdr:rowOff>1270</xdr:rowOff>
    </xdr:to>
    <xdr:sp macro="" textlink="">
      <xdr:nvSpPr>
        <xdr:cNvPr id="490" name="フローチャート: 判断 489"/>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143510</xdr:rowOff>
    </xdr:from>
    <xdr:to>
      <xdr:col>72</xdr:col>
      <xdr:colOff>38100</xdr:colOff>
      <xdr:row>62</xdr:row>
      <xdr:rowOff>73660</xdr:rowOff>
    </xdr:to>
    <xdr:sp macro="" textlink="">
      <xdr:nvSpPr>
        <xdr:cNvPr id="491" name="フローチャート: 判断 490"/>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2" name="テキスト ボックス 4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3" name="テキスト ボックス 4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4" name="テキスト ボックス 4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5" name="テキスト ボックス 4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6" name="テキスト ボックス 4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497" name="楕円 496"/>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498" name="【保健センター・保健所】&#10;有形固定資産減価償却率該当値テキスト"/>
        <xdr:cNvSpPr txBox="1"/>
      </xdr:nvSpPr>
      <xdr:spPr>
        <a:xfrm>
          <a:off x="16357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99" name="楕円 498"/>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91440</xdr:rowOff>
    </xdr:to>
    <xdr:cxnSp macro="">
      <xdr:nvCxnSpPr>
        <xdr:cNvPr id="500" name="直線コネクタ 499"/>
        <xdr:cNvCxnSpPr/>
      </xdr:nvCxnSpPr>
      <xdr:spPr>
        <a:xfrm flipV="1">
          <a:off x="15481300" y="1029081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01" name="楕円 500"/>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61</xdr:row>
      <xdr:rowOff>7620</xdr:rowOff>
    </xdr:to>
    <xdr:cxnSp macro="">
      <xdr:nvCxnSpPr>
        <xdr:cNvPr id="502" name="直線コネクタ 501"/>
        <xdr:cNvCxnSpPr/>
      </xdr:nvCxnSpPr>
      <xdr:spPr>
        <a:xfrm flipV="1">
          <a:off x="14592300" y="103784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03" name="楕円 502"/>
        <xdr:cNvSpPr/>
      </xdr:nvSpPr>
      <xdr:spPr>
        <a:xfrm>
          <a:off x="1365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95250</xdr:rowOff>
    </xdr:to>
    <xdr:cxnSp macro="">
      <xdr:nvCxnSpPr>
        <xdr:cNvPr id="504" name="直線コネクタ 503"/>
        <xdr:cNvCxnSpPr/>
      </xdr:nvCxnSpPr>
      <xdr:spPr>
        <a:xfrm flipV="1">
          <a:off x="13703300" y="104660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118127</xdr:rowOff>
    </xdr:from>
    <xdr:ext cx="405111" cy="259045"/>
    <xdr:sp macro="" textlink="">
      <xdr:nvSpPr>
        <xdr:cNvPr id="505" name="n_1aveValue【保健センター・保健所】&#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163847</xdr:rowOff>
    </xdr:from>
    <xdr:ext cx="405111" cy="259045"/>
    <xdr:sp macro="" textlink="">
      <xdr:nvSpPr>
        <xdr:cNvPr id="506" name="n_2aveValue【保健センター・保健所】&#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07" name="n_3aveValue【保健センター・保健所】&#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508" name="n_1main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74947</xdr:rowOff>
    </xdr:from>
    <xdr:ext cx="405111" cy="259045"/>
    <xdr:sp macro="" textlink="">
      <xdr:nvSpPr>
        <xdr:cNvPr id="509" name="n_2mainValue【保健センター・保健所】&#10;有形固定資産減価償却率"/>
        <xdr:cNvSpPr txBox="1"/>
      </xdr:nvSpPr>
      <xdr:spPr>
        <a:xfrm>
          <a:off x="14389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510" name="n_3mainValue【保健センター・保健所】&#10;有形固定資産減価償却率"/>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1" name="直線コネクタ 5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2" name="テキスト ボックス 5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3" name="直線コネクタ 5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4" name="テキスト ボックス 5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5" name="直線コネクタ 5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6" name="テキスト ボックス 5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7" name="直線コネクタ 5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8" name="テキスト ボックス 5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532" name="直線コネクタ 531"/>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533" name="【保健センター・保健所】&#10;一人当たり面積最小値テキスト"/>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534" name="直線コネクタ 533"/>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535" name="【保健センター・保健所】&#10;一人当たり面積最大値テキスト"/>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536" name="直線コネクタ 535"/>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8653</xdr:rowOff>
    </xdr:from>
    <xdr:ext cx="469744" cy="259045"/>
    <xdr:sp macro="" textlink="">
      <xdr:nvSpPr>
        <xdr:cNvPr id="537" name="【保健センター・保健所】&#10;一人当たり面積平均値テキスト"/>
        <xdr:cNvSpPr txBox="1"/>
      </xdr:nvSpPr>
      <xdr:spPr>
        <a:xfrm>
          <a:off x="22199600" y="1046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38" name="フローチャート: 判断 537"/>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539" name="フローチャート: 判断 538"/>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164084</xdr:rowOff>
    </xdr:from>
    <xdr:to>
      <xdr:col>107</xdr:col>
      <xdr:colOff>101600</xdr:colOff>
      <xdr:row>62</xdr:row>
      <xdr:rowOff>94234</xdr:rowOff>
    </xdr:to>
    <xdr:sp macro="" textlink="">
      <xdr:nvSpPr>
        <xdr:cNvPr id="540" name="フローチャート: 判断 539"/>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20066</xdr:rowOff>
    </xdr:from>
    <xdr:to>
      <xdr:col>102</xdr:col>
      <xdr:colOff>165100</xdr:colOff>
      <xdr:row>62</xdr:row>
      <xdr:rowOff>121666</xdr:rowOff>
    </xdr:to>
    <xdr:sp macro="" textlink="">
      <xdr:nvSpPr>
        <xdr:cNvPr id="541" name="フローチャート: 判断 540"/>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547" name="楕円 546"/>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548" name="【保健センター・保健所】&#10;一人当たり面積該当値テキスト"/>
        <xdr:cNvSpPr txBox="1"/>
      </xdr:nvSpPr>
      <xdr:spPr>
        <a:xfrm>
          <a:off x="22199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549" name="楕円 548"/>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48006</xdr:rowOff>
    </xdr:to>
    <xdr:cxnSp macro="">
      <xdr:nvCxnSpPr>
        <xdr:cNvPr id="550" name="直線コネクタ 549"/>
        <xdr:cNvCxnSpPr/>
      </xdr:nvCxnSpPr>
      <xdr:spPr>
        <a:xfrm flipV="1">
          <a:off x="21323300" y="1084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170942</xdr:rowOff>
    </xdr:from>
    <xdr:to>
      <xdr:col>107</xdr:col>
      <xdr:colOff>101600</xdr:colOff>
      <xdr:row>63</xdr:row>
      <xdr:rowOff>101092</xdr:rowOff>
    </xdr:to>
    <xdr:sp macro="" textlink="">
      <xdr:nvSpPr>
        <xdr:cNvPr id="551" name="楕円 550"/>
        <xdr:cNvSpPr/>
      </xdr:nvSpPr>
      <xdr:spPr>
        <a:xfrm>
          <a:off x="20383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50292</xdr:rowOff>
    </xdr:to>
    <xdr:cxnSp macro="">
      <xdr:nvCxnSpPr>
        <xdr:cNvPr id="552" name="直線コネクタ 551"/>
        <xdr:cNvCxnSpPr/>
      </xdr:nvCxnSpPr>
      <xdr:spPr>
        <a:xfrm flipV="1">
          <a:off x="20434300" y="1084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553" name="楕円 552"/>
        <xdr:cNvSpPr/>
      </xdr:nvSpPr>
      <xdr:spPr>
        <a:xfrm>
          <a:off x="19494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50292</xdr:rowOff>
    </xdr:from>
    <xdr:to>
      <xdr:col>107</xdr:col>
      <xdr:colOff>50800</xdr:colOff>
      <xdr:row>63</xdr:row>
      <xdr:rowOff>50292</xdr:rowOff>
    </xdr:to>
    <xdr:cxnSp macro="">
      <xdr:nvCxnSpPr>
        <xdr:cNvPr id="554" name="直線コネクタ 553"/>
        <xdr:cNvCxnSpPr/>
      </xdr:nvCxnSpPr>
      <xdr:spPr>
        <a:xfrm>
          <a:off x="19545300" y="1085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131335</xdr:rowOff>
    </xdr:from>
    <xdr:ext cx="469744" cy="259045"/>
    <xdr:sp macro="" textlink="">
      <xdr:nvSpPr>
        <xdr:cNvPr id="555" name="n_1aveValue【保健センター・保健所】&#10;一人当たり面積"/>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110761</xdr:rowOff>
    </xdr:from>
    <xdr:ext cx="469744" cy="259045"/>
    <xdr:sp macro="" textlink="">
      <xdr:nvSpPr>
        <xdr:cNvPr id="556" name="n_2aveValue【保健センター・保健所】&#10;一人当たり面積"/>
        <xdr:cNvSpPr txBox="1"/>
      </xdr:nvSpPr>
      <xdr:spPr>
        <a:xfrm>
          <a:off x="20199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138193</xdr:rowOff>
    </xdr:from>
    <xdr:ext cx="469744" cy="259045"/>
    <xdr:sp macro="" textlink="">
      <xdr:nvSpPr>
        <xdr:cNvPr id="557" name="n_3aveValue【保健センター・保健所】&#10;一人当たり面積"/>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558"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559" name="n_2mainValue【保健センター・保健所】&#10;一人当たり面積"/>
        <xdr:cNvSpPr txBox="1"/>
      </xdr:nvSpPr>
      <xdr:spPr>
        <a:xfrm>
          <a:off x="20199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560" name="n_3mainValue【保健センター・保健所】&#10;一人当たり面積"/>
        <xdr:cNvSpPr txBox="1"/>
      </xdr:nvSpPr>
      <xdr:spPr>
        <a:xfrm>
          <a:off x="19310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1" name="テキスト ボックス 5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3" name="テキスト ボックス 57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1" name="テキスト ボックス 58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585" name="直線コネクタ 584"/>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586" name="【消防施設】&#10;有形固定資産減価償却率最小値テキスト"/>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587" name="直線コネクタ 586"/>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8"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9" name="直線コネクタ 58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90" name="【消防施設】&#10;有形固定資産減価償却率平均値テキスト"/>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91" name="フローチャート: 判断 590"/>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592" name="フローチャート: 判断 591"/>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93" name="フローチャート: 判断 592"/>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80645</xdr:rowOff>
    </xdr:from>
    <xdr:to>
      <xdr:col>72</xdr:col>
      <xdr:colOff>38100</xdr:colOff>
      <xdr:row>83</xdr:row>
      <xdr:rowOff>10795</xdr:rowOff>
    </xdr:to>
    <xdr:sp macro="" textlink="">
      <xdr:nvSpPr>
        <xdr:cNvPr id="594" name="フローチャート: 判断 593"/>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600" name="楕円 599"/>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160038</xdr:rowOff>
    </xdr:from>
    <xdr:ext cx="405111" cy="259045"/>
    <xdr:sp macro="" textlink="">
      <xdr:nvSpPr>
        <xdr:cNvPr id="601" name="【消防施設】&#10;有形固定資産減価償却率該当値テキスト"/>
        <xdr:cNvSpPr txBox="1"/>
      </xdr:nvSpPr>
      <xdr:spPr>
        <a:xfrm>
          <a:off x="16357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76836</xdr:rowOff>
    </xdr:from>
    <xdr:to>
      <xdr:col>81</xdr:col>
      <xdr:colOff>101600</xdr:colOff>
      <xdr:row>86</xdr:row>
      <xdr:rowOff>6986</xdr:rowOff>
    </xdr:to>
    <xdr:sp macro="" textlink="">
      <xdr:nvSpPr>
        <xdr:cNvPr id="602" name="楕円 601"/>
        <xdr:cNvSpPr/>
      </xdr:nvSpPr>
      <xdr:spPr>
        <a:xfrm>
          <a:off x="15430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127636</xdr:rowOff>
    </xdr:to>
    <xdr:cxnSp macro="">
      <xdr:nvCxnSpPr>
        <xdr:cNvPr id="603" name="直線コネクタ 602"/>
        <xdr:cNvCxnSpPr/>
      </xdr:nvCxnSpPr>
      <xdr:spPr>
        <a:xfrm flipV="1">
          <a:off x="15481300" y="14634211"/>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71120</xdr:rowOff>
    </xdr:from>
    <xdr:to>
      <xdr:col>76</xdr:col>
      <xdr:colOff>165100</xdr:colOff>
      <xdr:row>85</xdr:row>
      <xdr:rowOff>1270</xdr:rowOff>
    </xdr:to>
    <xdr:sp macro="" textlink="">
      <xdr:nvSpPr>
        <xdr:cNvPr id="604" name="楕円 603"/>
        <xdr:cNvSpPr/>
      </xdr:nvSpPr>
      <xdr:spPr>
        <a:xfrm>
          <a:off x="1454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121920</xdr:rowOff>
    </xdr:from>
    <xdr:to>
      <xdr:col>81</xdr:col>
      <xdr:colOff>50800</xdr:colOff>
      <xdr:row>85</xdr:row>
      <xdr:rowOff>127636</xdr:rowOff>
    </xdr:to>
    <xdr:cxnSp macro="">
      <xdr:nvCxnSpPr>
        <xdr:cNvPr id="605" name="直線コネクタ 604"/>
        <xdr:cNvCxnSpPr/>
      </xdr:nvCxnSpPr>
      <xdr:spPr>
        <a:xfrm>
          <a:off x="14592300" y="1452372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99713</xdr:rowOff>
    </xdr:from>
    <xdr:ext cx="405111" cy="259045"/>
    <xdr:sp macro="" textlink="">
      <xdr:nvSpPr>
        <xdr:cNvPr id="606" name="n_1aveValue【消防施設】&#10;有形固定資産減価償却率"/>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07"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27322</xdr:rowOff>
    </xdr:from>
    <xdr:ext cx="405111" cy="259045"/>
    <xdr:sp macro="" textlink="">
      <xdr:nvSpPr>
        <xdr:cNvPr id="608" name="n_3aveValue【消防施設】&#10;有形固定資産減価償却率"/>
        <xdr:cNvSpPr txBox="1"/>
      </xdr:nvSpPr>
      <xdr:spPr>
        <a:xfrm>
          <a:off x="13500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169563</xdr:rowOff>
    </xdr:from>
    <xdr:ext cx="405111" cy="259045"/>
    <xdr:sp macro="" textlink="">
      <xdr:nvSpPr>
        <xdr:cNvPr id="609" name="n_1mainValue【消防施設】&#10;有形固定資産減価償却率"/>
        <xdr:cNvSpPr txBox="1"/>
      </xdr:nvSpPr>
      <xdr:spPr>
        <a:xfrm>
          <a:off x="152660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163847</xdr:rowOff>
    </xdr:from>
    <xdr:ext cx="405111" cy="259045"/>
    <xdr:sp macro="" textlink="">
      <xdr:nvSpPr>
        <xdr:cNvPr id="610" name="n_2mainValue【消防施設】&#10;有形固定資産減価償却率"/>
        <xdr:cNvSpPr txBox="1"/>
      </xdr:nvSpPr>
      <xdr:spPr>
        <a:xfrm>
          <a:off x="14389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1" name="直線コネクタ 62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2" name="テキスト ボックス 62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3" name="直線コネクタ 62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4" name="テキスト ボックス 62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5" name="直線コネクタ 62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6" name="テキスト ボックス 62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7" name="直線コネクタ 62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8" name="テキスト ボックス 62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9" name="直線コネクタ 62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0" name="テキスト ボックス 62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1" name="直線コネクタ 63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2" name="テキスト ボックス 63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636" name="直線コネクタ 635"/>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37"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38" name="直線コネクタ 637"/>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639" name="【消防施設】&#10;一人当たり面積最大値テキスト"/>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640" name="直線コネクタ 639"/>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142439</xdr:rowOff>
    </xdr:from>
    <xdr:ext cx="469744" cy="259045"/>
    <xdr:sp macro="" textlink="">
      <xdr:nvSpPr>
        <xdr:cNvPr id="641" name="【消防施設】&#10;一人当たり面積平均値テキスト"/>
        <xdr:cNvSpPr txBox="1"/>
      </xdr:nvSpPr>
      <xdr:spPr>
        <a:xfrm>
          <a:off x="22199600" y="1420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642" name="フローチャート: 判断 641"/>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643" name="フローチャート: 判断 642"/>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644" name="フローチャート: 判断 643"/>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645" name="フローチャート: 判断 644"/>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651" name="楕円 650"/>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132278</xdr:rowOff>
    </xdr:from>
    <xdr:ext cx="469744" cy="259045"/>
    <xdr:sp macro="" textlink="">
      <xdr:nvSpPr>
        <xdr:cNvPr id="652" name="【消防施設】&#10;一人当たり面積該当値テキスト"/>
        <xdr:cNvSpPr txBox="1"/>
      </xdr:nvSpPr>
      <xdr:spPr>
        <a:xfrm>
          <a:off x="22199600"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160382</xdr:rowOff>
    </xdr:from>
    <xdr:to>
      <xdr:col>112</xdr:col>
      <xdr:colOff>38100</xdr:colOff>
      <xdr:row>85</xdr:row>
      <xdr:rowOff>90532</xdr:rowOff>
    </xdr:to>
    <xdr:sp macro="" textlink="">
      <xdr:nvSpPr>
        <xdr:cNvPr id="653" name="楕円 652"/>
        <xdr:cNvSpPr/>
      </xdr:nvSpPr>
      <xdr:spPr>
        <a:xfrm>
          <a:off x="21272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33201</xdr:rowOff>
    </xdr:from>
    <xdr:to>
      <xdr:col>116</xdr:col>
      <xdr:colOff>63500</xdr:colOff>
      <xdr:row>85</xdr:row>
      <xdr:rowOff>39732</xdr:rowOff>
    </xdr:to>
    <xdr:cxnSp macro="">
      <xdr:nvCxnSpPr>
        <xdr:cNvPr id="654" name="直線コネクタ 653"/>
        <xdr:cNvCxnSpPr/>
      </xdr:nvCxnSpPr>
      <xdr:spPr>
        <a:xfrm flipV="1">
          <a:off x="21323300" y="146064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127726</xdr:rowOff>
    </xdr:from>
    <xdr:to>
      <xdr:col>107</xdr:col>
      <xdr:colOff>101600</xdr:colOff>
      <xdr:row>85</xdr:row>
      <xdr:rowOff>57876</xdr:rowOff>
    </xdr:to>
    <xdr:sp macro="" textlink="">
      <xdr:nvSpPr>
        <xdr:cNvPr id="655" name="楕円 654"/>
        <xdr:cNvSpPr/>
      </xdr:nvSpPr>
      <xdr:spPr>
        <a:xfrm>
          <a:off x="20383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7076</xdr:rowOff>
    </xdr:from>
    <xdr:to>
      <xdr:col>111</xdr:col>
      <xdr:colOff>177800</xdr:colOff>
      <xdr:row>85</xdr:row>
      <xdr:rowOff>39732</xdr:rowOff>
    </xdr:to>
    <xdr:cxnSp macro="">
      <xdr:nvCxnSpPr>
        <xdr:cNvPr id="656" name="直線コネクタ 655"/>
        <xdr:cNvCxnSpPr/>
      </xdr:nvCxnSpPr>
      <xdr:spPr>
        <a:xfrm>
          <a:off x="20434300" y="145803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76035</xdr:rowOff>
    </xdr:from>
    <xdr:ext cx="469744" cy="259045"/>
    <xdr:sp macro="" textlink="">
      <xdr:nvSpPr>
        <xdr:cNvPr id="657" name="n_1aveValue【消防施設】&#10;一人当たり面積"/>
        <xdr:cNvSpPr txBox="1"/>
      </xdr:nvSpPr>
      <xdr:spPr>
        <a:xfrm>
          <a:off x="210757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658" name="n_2aveValue【消防施設】&#10;一人当たり面積"/>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141350</xdr:rowOff>
    </xdr:from>
    <xdr:ext cx="469744" cy="259045"/>
    <xdr:sp macro="" textlink="">
      <xdr:nvSpPr>
        <xdr:cNvPr id="659" name="n_3aveValue【消防施設】&#10;一人当たり面積"/>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81659</xdr:rowOff>
    </xdr:from>
    <xdr:ext cx="469744" cy="259045"/>
    <xdr:sp macro="" textlink="">
      <xdr:nvSpPr>
        <xdr:cNvPr id="660" name="n_1mainValue【消防施設】&#10;一人当たり面積"/>
        <xdr:cNvSpPr txBox="1"/>
      </xdr:nvSpPr>
      <xdr:spPr>
        <a:xfrm>
          <a:off x="210757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49003</xdr:rowOff>
    </xdr:from>
    <xdr:ext cx="469744" cy="259045"/>
    <xdr:sp macro="" textlink="">
      <xdr:nvSpPr>
        <xdr:cNvPr id="661" name="n_2mainValue【消防施設】&#10;一人当たり面積"/>
        <xdr:cNvSpPr txBox="1"/>
      </xdr:nvSpPr>
      <xdr:spPr>
        <a:xfrm>
          <a:off x="20199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2" name="正方形/長方形 6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3" name="正方形/長方形 6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4" name="正方形/長方形 6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5" name="正方形/長方形 6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6" name="正方形/長方形 6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7" name="正方形/長方形 6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8" name="正方形/長方形 6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正方形/長方形 6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0" name="テキスト ボックス 6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1" name="直線コネクタ 6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2" name="直線コネクタ 6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3" name="テキスト ボックス 6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4" name="直線コネクタ 6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5" name="テキスト ボックス 6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6" name="直線コネクタ 6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7" name="テキスト ボックス 6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8" name="直線コネクタ 6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9" name="テキスト ボックス 6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0" name="直線コネクタ 6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1" name="テキスト ボックス 6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2" name="直線コネクタ 6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3" name="テキスト ボックス 6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4" name="直線コネクタ 6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5" name="テキスト ボックス 6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687" name="直線コネクタ 686"/>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688" name="【庁舎】&#10;有形固定資産減価償却率最小値テキスト"/>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89" name="直線コネクタ 688"/>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690"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691" name="直線コネクタ 690"/>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98896</xdr:rowOff>
    </xdr:from>
    <xdr:ext cx="405111" cy="259045"/>
    <xdr:sp macro="" textlink="">
      <xdr:nvSpPr>
        <xdr:cNvPr id="692" name="【庁舎】&#10;有形固定資産減価償却率平均値テキスト"/>
        <xdr:cNvSpPr txBox="1"/>
      </xdr:nvSpPr>
      <xdr:spPr>
        <a:xfrm>
          <a:off x="16357600" y="1758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693" name="フローチャート: 判断 692"/>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694" name="フローチャート: 判断 693"/>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22134</xdr:rowOff>
    </xdr:from>
    <xdr:to>
      <xdr:col>76</xdr:col>
      <xdr:colOff>165100</xdr:colOff>
      <xdr:row>103</xdr:row>
      <xdr:rowOff>123734</xdr:rowOff>
    </xdr:to>
    <xdr:sp macro="" textlink="">
      <xdr:nvSpPr>
        <xdr:cNvPr id="695" name="フローチャート: 判断 694"/>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54792</xdr:rowOff>
    </xdr:from>
    <xdr:to>
      <xdr:col>72</xdr:col>
      <xdr:colOff>38100</xdr:colOff>
      <xdr:row>103</xdr:row>
      <xdr:rowOff>156392</xdr:rowOff>
    </xdr:to>
    <xdr:sp macro="" textlink="">
      <xdr:nvSpPr>
        <xdr:cNvPr id="696" name="フローチャート: 判断 695"/>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7" name="テキスト ボックス 6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8" name="テキスト ボックス 6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9" name="テキスト ボックス 6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0" name="テキスト ボックス 6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1" name="テキスト ボックス 7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702" name="楕円 701"/>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703" name="【庁舎】&#10;有形固定資産減価償却率該当値テキスト"/>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704" name="楕円 703"/>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106</xdr:row>
      <xdr:rowOff>117021</xdr:rowOff>
    </xdr:to>
    <xdr:cxnSp macro="">
      <xdr:nvCxnSpPr>
        <xdr:cNvPr id="705" name="直線コネクタ 704"/>
        <xdr:cNvCxnSpPr/>
      </xdr:nvCxnSpPr>
      <xdr:spPr>
        <a:xfrm>
          <a:off x="15481300" y="18130701"/>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06" name="楕円 705"/>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128451</xdr:rowOff>
    </xdr:to>
    <xdr:cxnSp macro="">
      <xdr:nvCxnSpPr>
        <xdr:cNvPr id="707" name="直線コネクタ 706"/>
        <xdr:cNvCxnSpPr/>
      </xdr:nvCxnSpPr>
      <xdr:spPr>
        <a:xfrm>
          <a:off x="14592300" y="1805885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708" name="楕円 707"/>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94162</xdr:rowOff>
    </xdr:to>
    <xdr:cxnSp macro="">
      <xdr:nvCxnSpPr>
        <xdr:cNvPr id="709" name="直線コネクタ 708"/>
        <xdr:cNvCxnSpPr/>
      </xdr:nvCxnSpPr>
      <xdr:spPr>
        <a:xfrm flipV="1">
          <a:off x="13703300" y="180588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9633</xdr:rowOff>
    </xdr:from>
    <xdr:ext cx="405111" cy="259045"/>
    <xdr:sp macro="" textlink="">
      <xdr:nvSpPr>
        <xdr:cNvPr id="710" name="n_1aveValue【庁舎】&#10;有形固定資産減価償却率"/>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140261</xdr:rowOff>
    </xdr:from>
    <xdr:ext cx="405111" cy="259045"/>
    <xdr:sp macro="" textlink="">
      <xdr:nvSpPr>
        <xdr:cNvPr id="711" name="n_2aveValue【庁舎】&#10;有形固定資産減価償却率"/>
        <xdr:cNvSpPr txBox="1"/>
      </xdr:nvSpPr>
      <xdr:spPr>
        <a:xfrm>
          <a:off x="14389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1469</xdr:rowOff>
    </xdr:from>
    <xdr:ext cx="405111" cy="259045"/>
    <xdr:sp macro="" textlink="">
      <xdr:nvSpPr>
        <xdr:cNvPr id="712" name="n_3aveValue【庁舎】&#10;有形固定資産減価償却率"/>
        <xdr:cNvSpPr txBox="1"/>
      </xdr:nvSpPr>
      <xdr:spPr>
        <a:xfrm>
          <a:off x="13500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713" name="n_1mainValue【庁舎】&#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714" name="n_2mainValue【庁舎】&#10;有形固定資産減価償却率"/>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715" name="n_3mainValue【庁舎】&#10;有形固定資産減価償却率"/>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26" name="テキスト ボックス 72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27" name="直線コネクタ 7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8" name="テキスト ボックス 7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9" name="直線コネクタ 7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0" name="テキスト ボックス 7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1" name="直線コネクタ 7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2" name="テキスト ボックス 7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3" name="直線コネクタ 7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4" name="テキスト ボックス 7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5" name="直線コネクタ 7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6" name="テキスト ボックス 7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7" name="直線コネクタ 7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8" name="テキスト ボックス 7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97155</xdr:rowOff>
    </xdr:from>
    <xdr:to>
      <xdr:col>116</xdr:col>
      <xdr:colOff>62864</xdr:colOff>
      <xdr:row>109</xdr:row>
      <xdr:rowOff>38100</xdr:rowOff>
    </xdr:to>
    <xdr:cxnSp macro="">
      <xdr:nvCxnSpPr>
        <xdr:cNvPr id="740" name="直線コネクタ 739"/>
        <xdr:cNvCxnSpPr/>
      </xdr:nvCxnSpPr>
      <xdr:spPr>
        <a:xfrm flipV="1">
          <a:off x="22160864" y="172421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41927</xdr:rowOff>
    </xdr:from>
    <xdr:ext cx="469744" cy="259045"/>
    <xdr:sp macro="" textlink="">
      <xdr:nvSpPr>
        <xdr:cNvPr id="741" name="【庁舎】&#10;一人当たり面積最小値テキスト"/>
        <xdr:cNvSpPr txBox="1"/>
      </xdr:nvSpPr>
      <xdr:spPr>
        <a:xfrm>
          <a:off x="22199600"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38100</xdr:rowOff>
    </xdr:from>
    <xdr:to>
      <xdr:col>116</xdr:col>
      <xdr:colOff>152400</xdr:colOff>
      <xdr:row>109</xdr:row>
      <xdr:rowOff>38100</xdr:rowOff>
    </xdr:to>
    <xdr:cxnSp macro="">
      <xdr:nvCxnSpPr>
        <xdr:cNvPr id="742" name="直線コネクタ 741"/>
        <xdr:cNvCxnSpPr/>
      </xdr:nvCxnSpPr>
      <xdr:spPr>
        <a:xfrm>
          <a:off x="22072600" y="187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43832</xdr:rowOff>
    </xdr:from>
    <xdr:ext cx="469744" cy="259045"/>
    <xdr:sp macro="" textlink="">
      <xdr:nvSpPr>
        <xdr:cNvPr id="743" name="【庁舎】&#10;一人当たり面積最大値テキスト"/>
        <xdr:cNvSpPr txBox="1"/>
      </xdr:nvSpPr>
      <xdr:spPr>
        <a:xfrm>
          <a:off x="22199600" y="170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97155</xdr:rowOff>
    </xdr:from>
    <xdr:to>
      <xdr:col>116</xdr:col>
      <xdr:colOff>152400</xdr:colOff>
      <xdr:row>100</xdr:row>
      <xdr:rowOff>97155</xdr:rowOff>
    </xdr:to>
    <xdr:cxnSp macro="">
      <xdr:nvCxnSpPr>
        <xdr:cNvPr id="744" name="直線コネクタ 743"/>
        <xdr:cNvCxnSpPr/>
      </xdr:nvCxnSpPr>
      <xdr:spPr>
        <a:xfrm>
          <a:off x="22072600" y="172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745"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46" name="フローチャート: 判断 745"/>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47" name="フローチャート: 判断 746"/>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42545</xdr:rowOff>
    </xdr:from>
    <xdr:to>
      <xdr:col>107</xdr:col>
      <xdr:colOff>101600</xdr:colOff>
      <xdr:row>106</xdr:row>
      <xdr:rowOff>144145</xdr:rowOff>
    </xdr:to>
    <xdr:sp macro="" textlink="">
      <xdr:nvSpPr>
        <xdr:cNvPr id="748" name="フローチャート: 判断 747"/>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749" name="フローチャート: 判断 748"/>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55" name="楕円 754"/>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756" name="【庁舎】&#10;一人当たり面積該当値テキスト"/>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757" name="楕円 756"/>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7620</xdr:rowOff>
    </xdr:to>
    <xdr:cxnSp macro="">
      <xdr:nvCxnSpPr>
        <xdr:cNvPr id="758" name="直線コネクタ 757"/>
        <xdr:cNvCxnSpPr/>
      </xdr:nvCxnSpPr>
      <xdr:spPr>
        <a:xfrm flipV="1">
          <a:off x="21323300" y="183413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759" name="楕円 758"/>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53339</xdr:rowOff>
    </xdr:to>
    <xdr:cxnSp macro="">
      <xdr:nvCxnSpPr>
        <xdr:cNvPr id="760" name="直線コネクタ 759"/>
        <xdr:cNvCxnSpPr/>
      </xdr:nvCxnSpPr>
      <xdr:spPr>
        <a:xfrm flipV="1">
          <a:off x="20434300" y="18352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761" name="楕円 760"/>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59055</xdr:rowOff>
    </xdr:to>
    <xdr:cxnSp macro="">
      <xdr:nvCxnSpPr>
        <xdr:cNvPr id="762" name="直線コネクタ 761"/>
        <xdr:cNvCxnSpPr/>
      </xdr:nvCxnSpPr>
      <xdr:spPr>
        <a:xfrm flipV="1">
          <a:off x="19545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63" name="n_1ave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160672</xdr:rowOff>
    </xdr:from>
    <xdr:ext cx="469744" cy="259045"/>
    <xdr:sp macro="" textlink="">
      <xdr:nvSpPr>
        <xdr:cNvPr id="764" name="n_2aveValue【庁舎】&#10;一人当たり面積"/>
        <xdr:cNvSpPr txBox="1"/>
      </xdr:nvSpPr>
      <xdr:spPr>
        <a:xfrm>
          <a:off x="20199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40657</xdr:rowOff>
    </xdr:from>
    <xdr:ext cx="469744" cy="259045"/>
    <xdr:sp macro="" textlink="">
      <xdr:nvSpPr>
        <xdr:cNvPr id="765" name="n_3aveValue【庁舎】&#10;一人当たり面積"/>
        <xdr:cNvSpPr txBox="1"/>
      </xdr:nvSpPr>
      <xdr:spPr>
        <a:xfrm>
          <a:off x="19310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766" name="n_1main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767" name="n_2mainValue【庁舎】&#10;一人当たり面積"/>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768" name="n_3mainValue【庁舎】&#10;一人当たり面積"/>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図書館の有形固定資産減価償却率は、類団と比較し大幅に低い水準にある。これは、平成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年度に支所と併設して図書館を建設したことによるもの。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体育館の有形固定資産減価償却率は、類団と比較し低い水準にあるが、建築から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年以上が経過し、設備部分に老朽化が見られるため、計画的に設備の更新を行っていく。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消防施設の有形固定資産減価償却率は、類団と比較して低い水準にある。これは、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氷川分署や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日奈久分署など比較的新しい消防施設が多いためである。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庁舎の有形固定資産減価償却率は、類団と比較し低い水準にあるものの、本庁舎についてはすでに建築から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年が経過しており、計画的な保全を進める。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有形固定資産減価償却率は、類団と比較し高い水準にある。これは、ごみ処理施設の付属設備や機械器具のほとんどが償却を終えていることによるもの。今後は、ごみ処理施設の廃止・解体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横ばいの数値を示しており、類似団体の平均値と同水準で推移している。農業を始めとした町の各産業に対して積極的施策を行っているものの、所得の増にまでは至っていない。税収の大幅増は見込めない状況が続いており、基準財政需要額も伸び続る傾向にある。引き続き、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年度の数値</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を目下の目標に、投資的経費の抑制等による歳出削減や更なる税の徴収強化による歳入確保、また人口増に繋がる移住定住策の促進に努め、財政基盤の強化を図る。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xdr:cNvCxnSpPr/>
      </xdr:nvCxnSpPr>
      <xdr:spPr>
        <a:xfrm flipV="1">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xdr:cNvCxnSpPr/>
      </xdr:nvCxnSpPr>
      <xdr:spPr>
        <a:xfrm flipV="1">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7" name="テキスト ボックス 96"/>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経常一般財源等が減少し、経常経費に充当される一般財源等は増加（繰出金</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億円、補助費等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億円など）したことから、昨年と比較して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公債費が増加傾向を示す中で、比率の大幅な低下達成は難しいところであるが、対前年比減を目標に、行政評価等による事業の見直しを実施、また、一部事務組合等に対しては、引き続き町の行政改革と併せて運営改善の継続を求め、支出の抑制を進める。また、町税、国民健康保険税、保育料などの徴収を強化し、一般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79587</xdr:rowOff>
    </xdr:to>
    <xdr:cxnSp macro="">
      <xdr:nvCxnSpPr>
        <xdr:cNvPr id="134" name="直線コネクタ 133"/>
        <xdr:cNvCxnSpPr/>
      </xdr:nvCxnSpPr>
      <xdr:spPr>
        <a:xfrm>
          <a:off x="4114800" y="1090760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31327</xdr:rowOff>
    </xdr:to>
    <xdr:cxnSp macro="">
      <xdr:nvCxnSpPr>
        <xdr:cNvPr id="137" name="直線コネクタ 136"/>
        <xdr:cNvCxnSpPr/>
      </xdr:nvCxnSpPr>
      <xdr:spPr>
        <a:xfrm flipV="1">
          <a:off x="3225800" y="109076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38946</xdr:rowOff>
    </xdr:from>
    <xdr:to>
      <xdr:col>15</xdr:col>
      <xdr:colOff>82550</xdr:colOff>
      <xdr:row>64</xdr:row>
      <xdr:rowOff>31327</xdr:rowOff>
    </xdr:to>
    <xdr:cxnSp macro="">
      <xdr:nvCxnSpPr>
        <xdr:cNvPr id="140" name="直線コネクタ 139"/>
        <xdr:cNvCxnSpPr/>
      </xdr:nvCxnSpPr>
      <xdr:spPr>
        <a:xfrm>
          <a:off x="2336800" y="10497396"/>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38946</xdr:rowOff>
    </xdr:to>
    <xdr:cxnSp macro="">
      <xdr:nvCxnSpPr>
        <xdr:cNvPr id="143" name="直線コネクタ 142"/>
        <xdr:cNvCxnSpPr/>
      </xdr:nvCxnSpPr>
      <xdr:spPr>
        <a:xfrm>
          <a:off x="1447800" y="1046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90610</xdr:rowOff>
    </xdr:from>
    <xdr:ext cx="762000" cy="259045"/>
    <xdr:sp macro="" textlink="">
      <xdr:nvSpPr>
        <xdr:cNvPr id="147" name="テキスト ボックス 146"/>
        <xdr:cNvSpPr txBox="1"/>
      </xdr:nvSpPr>
      <xdr:spPr>
        <a:xfrm>
          <a:off x="1066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3" name="楕円 152"/>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4"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5" name="楕円 154"/>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6" name="テキスト ボックス 155"/>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9" name="楕円 158"/>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60" name="テキスト ボックス 159"/>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1" name="楕円 160"/>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2" name="テキスト ボックス 161"/>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57,163</a:t>
          </a:r>
          <a:r>
            <a:rPr kumimoji="1" lang="ja-JP" altLang="en-US" sz="1300">
              <a:latin typeface="ＭＳ Ｐゴシック" panose="020B0600070205080204" pitchFamily="50" charset="-128"/>
              <a:ea typeface="ＭＳ Ｐゴシック" panose="020B0600070205080204" pitchFamily="50" charset="-128"/>
            </a:rPr>
            <a:t>円下回り、昨年と比較しても</a:t>
          </a:r>
          <a:r>
            <a:rPr kumimoji="1" lang="en-US" altLang="ja-JP" sz="1300">
              <a:latin typeface="ＭＳ Ｐゴシック" panose="020B0600070205080204" pitchFamily="50" charset="-128"/>
              <a:ea typeface="ＭＳ Ｐゴシック" panose="020B0600070205080204" pitchFamily="50" charset="-128"/>
            </a:rPr>
            <a:t>56,235</a:t>
          </a:r>
          <a:r>
            <a:rPr kumimoji="1" lang="ja-JP" altLang="en-US" sz="1300">
              <a:latin typeface="ＭＳ Ｐゴシック" panose="020B0600070205080204" pitchFamily="50" charset="-128"/>
              <a:ea typeface="ＭＳ Ｐゴシック" panose="020B0600070205080204" pitchFamily="50" charset="-128"/>
            </a:rPr>
            <a:t>円の大幅な減額となった。これは、平成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年熊本地震の震災対応に係る損壊家屋解体が完了したことによりる物件費（</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百万円）の減が主な要因である。なお、以前から歳出削減に取り組んでいるところであるが、平成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年度実績値（</a:t>
          </a:r>
          <a:r>
            <a:rPr kumimoji="1" lang="en-US" altLang="ja-JP" sz="1300">
              <a:latin typeface="ＭＳ Ｐゴシック" panose="020B0600070205080204" pitchFamily="50" charset="-128"/>
              <a:ea typeface="ＭＳ Ｐゴシック" panose="020B0600070205080204" pitchFamily="50" charset="-128"/>
            </a:rPr>
            <a:t>121,387</a:t>
          </a:r>
          <a:r>
            <a:rPr kumimoji="1" lang="ja-JP" altLang="en-US" sz="1300">
              <a:latin typeface="ＭＳ Ｐゴシック" panose="020B0600070205080204" pitchFamily="50" charset="-128"/>
              <a:ea typeface="ＭＳ Ｐゴシック" panose="020B0600070205080204" pitchFamily="50" charset="-128"/>
            </a:rPr>
            <a:t>円）を目標値と捉え、今後も引き続き、住民サービスの低下を招かないようバランスのとれた効果的な行財政運営に努めていく。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127175</xdr:rowOff>
    </xdr:from>
    <xdr:to>
      <xdr:col>23</xdr:col>
      <xdr:colOff>133350</xdr:colOff>
      <xdr:row>88</xdr:row>
      <xdr:rowOff>79380</xdr:rowOff>
    </xdr:to>
    <xdr:cxnSp macro="">
      <xdr:nvCxnSpPr>
        <xdr:cNvPr id="192" name="直線コネクタ 191"/>
        <xdr:cNvCxnSpPr/>
      </xdr:nvCxnSpPr>
      <xdr:spPr>
        <a:xfrm flipV="1">
          <a:off x="4953000" y="13843175"/>
          <a:ext cx="0" cy="132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51457</xdr:rowOff>
    </xdr:from>
    <xdr:ext cx="762000" cy="259045"/>
    <xdr:sp macro="" textlink="">
      <xdr:nvSpPr>
        <xdr:cNvPr id="193" name="人件費・物件費等の状況最小値テキスト"/>
        <xdr:cNvSpPr txBox="1"/>
      </xdr:nvSpPr>
      <xdr:spPr>
        <a:xfrm>
          <a:off x="5041900" y="15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79380</xdr:rowOff>
    </xdr:from>
    <xdr:to>
      <xdr:col>24</xdr:col>
      <xdr:colOff>12700</xdr:colOff>
      <xdr:row>88</xdr:row>
      <xdr:rowOff>79380</xdr:rowOff>
    </xdr:to>
    <xdr:cxnSp macro="">
      <xdr:nvCxnSpPr>
        <xdr:cNvPr id="194" name="直線コネクタ 193"/>
        <xdr:cNvCxnSpPr/>
      </xdr:nvCxnSpPr>
      <xdr:spPr>
        <a:xfrm>
          <a:off x="4864100" y="1516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42102</xdr:rowOff>
    </xdr:from>
    <xdr:ext cx="762000" cy="259045"/>
    <xdr:sp macro="" textlink="">
      <xdr:nvSpPr>
        <xdr:cNvPr id="195" name="人件費・物件費等の状況最大値テキスト"/>
        <xdr:cNvSpPr txBox="1"/>
      </xdr:nvSpPr>
      <xdr:spPr>
        <a:xfrm>
          <a:off x="5041900" y="135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127175</xdr:rowOff>
    </xdr:from>
    <xdr:to>
      <xdr:col>24</xdr:col>
      <xdr:colOff>12700</xdr:colOff>
      <xdr:row>80</xdr:row>
      <xdr:rowOff>127175</xdr:rowOff>
    </xdr:to>
    <xdr:cxnSp macro="">
      <xdr:nvCxnSpPr>
        <xdr:cNvPr id="196" name="直線コネクタ 195"/>
        <xdr:cNvCxnSpPr/>
      </xdr:nvCxnSpPr>
      <xdr:spPr>
        <a:xfrm>
          <a:off x="4864100" y="138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103606</xdr:rowOff>
    </xdr:from>
    <xdr:to>
      <xdr:col>23</xdr:col>
      <xdr:colOff>133350</xdr:colOff>
      <xdr:row>82</xdr:row>
      <xdr:rowOff>158314</xdr:rowOff>
    </xdr:to>
    <xdr:cxnSp macro="">
      <xdr:nvCxnSpPr>
        <xdr:cNvPr id="197" name="直線コネクタ 196"/>
        <xdr:cNvCxnSpPr/>
      </xdr:nvCxnSpPr>
      <xdr:spPr>
        <a:xfrm flipV="1">
          <a:off x="4114800" y="13991056"/>
          <a:ext cx="838200" cy="2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83324</xdr:rowOff>
    </xdr:from>
    <xdr:ext cx="762000" cy="259045"/>
    <xdr:sp macro="" textlink="">
      <xdr:nvSpPr>
        <xdr:cNvPr id="198" name="人件費・物件費等の状況平均値テキスト"/>
        <xdr:cNvSpPr txBox="1"/>
      </xdr:nvSpPr>
      <xdr:spPr>
        <a:xfrm>
          <a:off x="5041900" y="14142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111247</xdr:rowOff>
    </xdr:from>
    <xdr:to>
      <xdr:col>23</xdr:col>
      <xdr:colOff>184150</xdr:colOff>
      <xdr:row>83</xdr:row>
      <xdr:rowOff>41397</xdr:rowOff>
    </xdr:to>
    <xdr:sp macro="" textlink="">
      <xdr:nvSpPr>
        <xdr:cNvPr id="199" name="フローチャート: 判断 198"/>
        <xdr:cNvSpPr/>
      </xdr:nvSpPr>
      <xdr:spPr>
        <a:xfrm>
          <a:off x="49022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49650</xdr:rowOff>
    </xdr:from>
    <xdr:to>
      <xdr:col>19</xdr:col>
      <xdr:colOff>133350</xdr:colOff>
      <xdr:row>82</xdr:row>
      <xdr:rowOff>158314</xdr:rowOff>
    </xdr:to>
    <xdr:cxnSp macro="">
      <xdr:nvCxnSpPr>
        <xdr:cNvPr id="200" name="直線コネクタ 199"/>
        <xdr:cNvCxnSpPr/>
      </xdr:nvCxnSpPr>
      <xdr:spPr>
        <a:xfrm>
          <a:off x="3225800" y="14108550"/>
          <a:ext cx="889000" cy="10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101845</xdr:rowOff>
    </xdr:from>
    <xdr:to>
      <xdr:col>19</xdr:col>
      <xdr:colOff>184150</xdr:colOff>
      <xdr:row>83</xdr:row>
      <xdr:rowOff>31995</xdr:rowOff>
    </xdr:to>
    <xdr:sp macro="" textlink="">
      <xdr:nvSpPr>
        <xdr:cNvPr id="201" name="フローチャート: 判断 200"/>
        <xdr:cNvSpPr/>
      </xdr:nvSpPr>
      <xdr:spPr>
        <a:xfrm>
          <a:off x="4064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42172</xdr:rowOff>
    </xdr:from>
    <xdr:ext cx="736600" cy="259045"/>
    <xdr:sp macro="" textlink="">
      <xdr:nvSpPr>
        <xdr:cNvPr id="202" name="テキスト ボックス 201"/>
        <xdr:cNvSpPr txBox="1"/>
      </xdr:nvSpPr>
      <xdr:spPr>
        <a:xfrm>
          <a:off x="3733800" y="1392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81090</xdr:rowOff>
    </xdr:from>
    <xdr:to>
      <xdr:col>15</xdr:col>
      <xdr:colOff>82550</xdr:colOff>
      <xdr:row>82</xdr:row>
      <xdr:rowOff>49650</xdr:rowOff>
    </xdr:to>
    <xdr:cxnSp macro="">
      <xdr:nvCxnSpPr>
        <xdr:cNvPr id="203" name="直線コネクタ 202"/>
        <xdr:cNvCxnSpPr/>
      </xdr:nvCxnSpPr>
      <xdr:spPr>
        <a:xfrm>
          <a:off x="2336800" y="13968540"/>
          <a:ext cx="889000" cy="14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88545</xdr:rowOff>
    </xdr:from>
    <xdr:to>
      <xdr:col>15</xdr:col>
      <xdr:colOff>133350</xdr:colOff>
      <xdr:row>83</xdr:row>
      <xdr:rowOff>18695</xdr:rowOff>
    </xdr:to>
    <xdr:sp macro="" textlink="">
      <xdr:nvSpPr>
        <xdr:cNvPr id="204" name="フローチャート: 判断 203"/>
        <xdr:cNvSpPr/>
      </xdr:nvSpPr>
      <xdr:spPr>
        <a:xfrm>
          <a:off x="3175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3472</xdr:rowOff>
    </xdr:from>
    <xdr:ext cx="762000" cy="259045"/>
    <xdr:sp macro="" textlink="">
      <xdr:nvSpPr>
        <xdr:cNvPr id="205" name="テキスト ボックス 204"/>
        <xdr:cNvSpPr txBox="1"/>
      </xdr:nvSpPr>
      <xdr:spPr>
        <a:xfrm>
          <a:off x="2844800" y="1423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39376</xdr:rowOff>
    </xdr:from>
    <xdr:to>
      <xdr:col>11</xdr:col>
      <xdr:colOff>31750</xdr:colOff>
      <xdr:row>81</xdr:row>
      <xdr:rowOff>81090</xdr:rowOff>
    </xdr:to>
    <xdr:cxnSp macro="">
      <xdr:nvCxnSpPr>
        <xdr:cNvPr id="206" name="直線コネクタ 205"/>
        <xdr:cNvCxnSpPr/>
      </xdr:nvCxnSpPr>
      <xdr:spPr>
        <a:xfrm>
          <a:off x="1447800" y="13926826"/>
          <a:ext cx="88900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27801</xdr:rowOff>
    </xdr:from>
    <xdr:to>
      <xdr:col>11</xdr:col>
      <xdr:colOff>82550</xdr:colOff>
      <xdr:row>82</xdr:row>
      <xdr:rowOff>129401</xdr:rowOff>
    </xdr:to>
    <xdr:sp macro="" textlink="">
      <xdr:nvSpPr>
        <xdr:cNvPr id="207" name="フローチャート: 判断 206"/>
        <xdr:cNvSpPr/>
      </xdr:nvSpPr>
      <xdr:spPr>
        <a:xfrm>
          <a:off x="2286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114178</xdr:rowOff>
    </xdr:from>
    <xdr:ext cx="762000" cy="259045"/>
    <xdr:sp macro="" textlink="">
      <xdr:nvSpPr>
        <xdr:cNvPr id="208" name="テキスト ボックス 207"/>
        <xdr:cNvSpPr txBox="1"/>
      </xdr:nvSpPr>
      <xdr:spPr>
        <a:xfrm>
          <a:off x="1955800" y="1417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9" name="フローチャート: 判断 208"/>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153125</xdr:rowOff>
    </xdr:from>
    <xdr:ext cx="762000" cy="259045"/>
    <xdr:sp macro="" textlink="">
      <xdr:nvSpPr>
        <xdr:cNvPr id="210" name="テキスト ボックス 209"/>
        <xdr:cNvSpPr txBox="1"/>
      </xdr:nvSpPr>
      <xdr:spPr>
        <a:xfrm>
          <a:off x="1066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52806</xdr:rowOff>
    </xdr:from>
    <xdr:to>
      <xdr:col>23</xdr:col>
      <xdr:colOff>184150</xdr:colOff>
      <xdr:row>81</xdr:row>
      <xdr:rowOff>154406</xdr:rowOff>
    </xdr:to>
    <xdr:sp macro="" textlink="">
      <xdr:nvSpPr>
        <xdr:cNvPr id="216" name="楕円 215"/>
        <xdr:cNvSpPr/>
      </xdr:nvSpPr>
      <xdr:spPr>
        <a:xfrm>
          <a:off x="4902200" y="139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69333</xdr:rowOff>
    </xdr:from>
    <xdr:ext cx="762000" cy="259045"/>
    <xdr:sp macro="" textlink="">
      <xdr:nvSpPr>
        <xdr:cNvPr id="217" name="人件費・物件費等の状況該当値テキスト"/>
        <xdr:cNvSpPr txBox="1"/>
      </xdr:nvSpPr>
      <xdr:spPr>
        <a:xfrm>
          <a:off x="5041900" y="13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107514</xdr:rowOff>
    </xdr:from>
    <xdr:to>
      <xdr:col>19</xdr:col>
      <xdr:colOff>184150</xdr:colOff>
      <xdr:row>83</xdr:row>
      <xdr:rowOff>37664</xdr:rowOff>
    </xdr:to>
    <xdr:sp macro="" textlink="">
      <xdr:nvSpPr>
        <xdr:cNvPr id="218" name="楕円 217"/>
        <xdr:cNvSpPr/>
      </xdr:nvSpPr>
      <xdr:spPr>
        <a:xfrm>
          <a:off x="4064000" y="141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22441</xdr:rowOff>
    </xdr:from>
    <xdr:ext cx="736600" cy="259045"/>
    <xdr:sp macro="" textlink="">
      <xdr:nvSpPr>
        <xdr:cNvPr id="219" name="テキスト ボックス 218"/>
        <xdr:cNvSpPr txBox="1"/>
      </xdr:nvSpPr>
      <xdr:spPr>
        <a:xfrm>
          <a:off x="3733800" y="1425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170300</xdr:rowOff>
    </xdr:from>
    <xdr:to>
      <xdr:col>15</xdr:col>
      <xdr:colOff>133350</xdr:colOff>
      <xdr:row>82</xdr:row>
      <xdr:rowOff>100450</xdr:rowOff>
    </xdr:to>
    <xdr:sp macro="" textlink="">
      <xdr:nvSpPr>
        <xdr:cNvPr id="220" name="楕円 219"/>
        <xdr:cNvSpPr/>
      </xdr:nvSpPr>
      <xdr:spPr>
        <a:xfrm>
          <a:off x="3175000" y="140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110627</xdr:rowOff>
    </xdr:from>
    <xdr:ext cx="762000" cy="259045"/>
    <xdr:sp macro="" textlink="">
      <xdr:nvSpPr>
        <xdr:cNvPr id="221" name="テキスト ボックス 220"/>
        <xdr:cNvSpPr txBox="1"/>
      </xdr:nvSpPr>
      <xdr:spPr>
        <a:xfrm>
          <a:off x="2844800" y="1382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30290</xdr:rowOff>
    </xdr:from>
    <xdr:to>
      <xdr:col>11</xdr:col>
      <xdr:colOff>82550</xdr:colOff>
      <xdr:row>81</xdr:row>
      <xdr:rowOff>131890</xdr:rowOff>
    </xdr:to>
    <xdr:sp macro="" textlink="">
      <xdr:nvSpPr>
        <xdr:cNvPr id="222" name="楕円 221"/>
        <xdr:cNvSpPr/>
      </xdr:nvSpPr>
      <xdr:spPr>
        <a:xfrm>
          <a:off x="2286000" y="13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142067</xdr:rowOff>
    </xdr:from>
    <xdr:ext cx="762000" cy="259045"/>
    <xdr:sp macro="" textlink="">
      <xdr:nvSpPr>
        <xdr:cNvPr id="223" name="テキスト ボックス 222"/>
        <xdr:cNvSpPr txBox="1"/>
      </xdr:nvSpPr>
      <xdr:spPr>
        <a:xfrm>
          <a:off x="1955800" y="136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160026</xdr:rowOff>
    </xdr:from>
    <xdr:to>
      <xdr:col>7</xdr:col>
      <xdr:colOff>31750</xdr:colOff>
      <xdr:row>81</xdr:row>
      <xdr:rowOff>90176</xdr:rowOff>
    </xdr:to>
    <xdr:sp macro="" textlink="">
      <xdr:nvSpPr>
        <xdr:cNvPr id="224" name="楕円 223"/>
        <xdr:cNvSpPr/>
      </xdr:nvSpPr>
      <xdr:spPr>
        <a:xfrm>
          <a:off x="1397000" y="1387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100353</xdr:rowOff>
    </xdr:from>
    <xdr:ext cx="762000" cy="259045"/>
    <xdr:sp macro="" textlink="">
      <xdr:nvSpPr>
        <xdr:cNvPr id="225" name="テキスト ボックス 224"/>
        <xdr:cNvSpPr txBox="1"/>
      </xdr:nvSpPr>
      <xdr:spPr>
        <a:xfrm>
          <a:off x="1066800" y="1364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ポイント上昇した。類似団体との比較でみると、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ポイント低くなっている。本指数は職員の年齢構成の影響を受けやすい一面があるが、今後も定員管理と給与適正化に努め、現在の水準を維持していく。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30843</xdr:rowOff>
    </xdr:to>
    <xdr:cxnSp macro="">
      <xdr:nvCxnSpPr>
        <xdr:cNvPr id="261" name="直線コネクタ 260"/>
        <xdr:cNvCxnSpPr/>
      </xdr:nvCxnSpPr>
      <xdr:spPr>
        <a:xfrm>
          <a:off x="16179800" y="143292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85</xdr:row>
      <xdr:rowOff>14514</xdr:rowOff>
    </xdr:to>
    <xdr:cxnSp macro="">
      <xdr:nvCxnSpPr>
        <xdr:cNvPr id="264" name="直線コネクタ 263"/>
        <xdr:cNvCxnSpPr/>
      </xdr:nvCxnSpPr>
      <xdr:spPr>
        <a:xfrm flipV="1">
          <a:off x="15290800" y="1432922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7" name="直線コネクタ 266"/>
        <xdr:cNvCxnSpPr/>
      </xdr:nvCxnSpPr>
      <xdr:spPr>
        <a:xfrm flipV="1">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15421</xdr:rowOff>
    </xdr:to>
    <xdr:cxnSp macro="">
      <xdr:nvCxnSpPr>
        <xdr:cNvPr id="270" name="直線コネクタ 269"/>
        <xdr:cNvCxnSpPr/>
      </xdr:nvCxnSpPr>
      <xdr:spPr>
        <a:xfrm flipV="1">
          <a:off x="13512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2" name="楕円 281"/>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3" name="テキスト ボックス 28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4" name="楕円 283"/>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5" name="テキスト ボックス 284"/>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7" name="テキスト ボックス 286"/>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8" name="楕円 287"/>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9" name="テキスト ボックス 288"/>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新規採用の抑制など行政改革実施プランに基づく定員管理の結果、前年並みで推移した。全国の平均より高い数値となっているが、類似団体平均と比較した場合</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人下回っている。既にプランに定める目標人員数値は達成しており、現時点で今後人員が大きく変動する見込みはないが、引き続き住民サービスの低下を招かない行政運営と適正な定員管理を進めていく。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6" name="直線コネクタ 30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7" name="テキスト ボックス 30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8" name="直線コネクタ 30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9" name="テキスト ボックス 30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0" name="直線コネクタ 30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1" name="テキスト ボックス 31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4" name="直線コネクタ 31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5" name="テキスト ボックス 31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6" name="直線コネクタ 31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7" name="テキスト ボックス 31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8" name="直線コネクタ 31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9" name="テキスト ボックス 31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3" name="直線コネクタ 322"/>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4"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5" name="直線コネクタ 324"/>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6"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7" name="直線コネクタ 326"/>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105331</xdr:rowOff>
    </xdr:from>
    <xdr:to>
      <xdr:col>81</xdr:col>
      <xdr:colOff>44450</xdr:colOff>
      <xdr:row>60</xdr:row>
      <xdr:rowOff>138509</xdr:rowOff>
    </xdr:to>
    <xdr:cxnSp macro="">
      <xdr:nvCxnSpPr>
        <xdr:cNvPr id="328" name="直線コネクタ 327"/>
        <xdr:cNvCxnSpPr/>
      </xdr:nvCxnSpPr>
      <xdr:spPr>
        <a:xfrm>
          <a:off x="16179800" y="10392331"/>
          <a:ext cx="8382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150750</xdr:rowOff>
    </xdr:from>
    <xdr:ext cx="762000" cy="259045"/>
    <xdr:sp macro="" textlink="">
      <xdr:nvSpPr>
        <xdr:cNvPr id="329" name="定員管理の状況平均値テキスト"/>
        <xdr:cNvSpPr txBox="1"/>
      </xdr:nvSpPr>
      <xdr:spPr>
        <a:xfrm>
          <a:off x="17106900" y="10609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0" name="フローチャート: 判断 329"/>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51038</xdr:rowOff>
    </xdr:from>
    <xdr:to>
      <xdr:col>77</xdr:col>
      <xdr:colOff>44450</xdr:colOff>
      <xdr:row>60</xdr:row>
      <xdr:rowOff>105331</xdr:rowOff>
    </xdr:to>
    <xdr:cxnSp macro="">
      <xdr:nvCxnSpPr>
        <xdr:cNvPr id="331" name="直線コネクタ 330"/>
        <xdr:cNvCxnSpPr/>
      </xdr:nvCxnSpPr>
      <xdr:spPr>
        <a:xfrm>
          <a:off x="15290800" y="1033803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2" name="フローチャート: 判断 331"/>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73995</xdr:rowOff>
    </xdr:from>
    <xdr:ext cx="736600" cy="259045"/>
    <xdr:sp macro="" textlink="">
      <xdr:nvSpPr>
        <xdr:cNvPr id="333" name="テキスト ボックス 332"/>
        <xdr:cNvSpPr txBox="1"/>
      </xdr:nvSpPr>
      <xdr:spPr>
        <a:xfrm>
          <a:off x="15798800" y="1070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51038</xdr:rowOff>
    </xdr:to>
    <xdr:cxnSp macro="">
      <xdr:nvCxnSpPr>
        <xdr:cNvPr id="334" name="直線コネクタ 333"/>
        <xdr:cNvCxnSpPr/>
      </xdr:nvCxnSpPr>
      <xdr:spPr>
        <a:xfrm>
          <a:off x="14401800" y="10312400"/>
          <a:ext cx="8890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5" name="フローチャート: 判断 334"/>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37799</xdr:rowOff>
    </xdr:from>
    <xdr:ext cx="762000" cy="259045"/>
    <xdr:sp macro="" textlink="">
      <xdr:nvSpPr>
        <xdr:cNvPr id="336" name="テキスト ボックス 335"/>
        <xdr:cNvSpPr txBox="1"/>
      </xdr:nvSpPr>
      <xdr:spPr>
        <a:xfrm>
          <a:off x="14909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25400</xdr:rowOff>
    </xdr:to>
    <xdr:cxnSp macro="">
      <xdr:nvCxnSpPr>
        <xdr:cNvPr id="337" name="直線コネクタ 336"/>
        <xdr:cNvCxnSpPr/>
      </xdr:nvCxnSpPr>
      <xdr:spPr>
        <a:xfrm>
          <a:off x="13512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38" name="フローチャート: 判断 337"/>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170039</xdr:rowOff>
    </xdr:from>
    <xdr:ext cx="762000" cy="259045"/>
    <xdr:sp macro="" textlink="">
      <xdr:nvSpPr>
        <xdr:cNvPr id="339" name="テキスト ボックス 338"/>
        <xdr:cNvSpPr txBox="1"/>
      </xdr:nvSpPr>
      <xdr:spPr>
        <a:xfrm>
          <a:off x="14020800" y="1062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0" name="フローチャート: 判断 339"/>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96617</xdr:rowOff>
    </xdr:from>
    <xdr:ext cx="762000" cy="259045"/>
    <xdr:sp macro="" textlink="">
      <xdr:nvSpPr>
        <xdr:cNvPr id="341" name="テキスト ボックス 340"/>
        <xdr:cNvSpPr txBox="1"/>
      </xdr:nvSpPr>
      <xdr:spPr>
        <a:xfrm>
          <a:off x="13131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87709</xdr:rowOff>
    </xdr:from>
    <xdr:to>
      <xdr:col>81</xdr:col>
      <xdr:colOff>95250</xdr:colOff>
      <xdr:row>61</xdr:row>
      <xdr:rowOff>17859</xdr:rowOff>
    </xdr:to>
    <xdr:sp macro="" textlink="">
      <xdr:nvSpPr>
        <xdr:cNvPr id="347" name="楕円 346"/>
        <xdr:cNvSpPr/>
      </xdr:nvSpPr>
      <xdr:spPr>
        <a:xfrm>
          <a:off x="16967200" y="1037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104236</xdr:rowOff>
    </xdr:from>
    <xdr:ext cx="762000" cy="259045"/>
    <xdr:sp macro="" textlink="">
      <xdr:nvSpPr>
        <xdr:cNvPr id="348" name="定員管理の状況該当値テキスト"/>
        <xdr:cNvSpPr txBox="1"/>
      </xdr:nvSpPr>
      <xdr:spPr>
        <a:xfrm>
          <a:off x="17106900" y="1021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54531</xdr:rowOff>
    </xdr:from>
    <xdr:to>
      <xdr:col>77</xdr:col>
      <xdr:colOff>95250</xdr:colOff>
      <xdr:row>60</xdr:row>
      <xdr:rowOff>156131</xdr:rowOff>
    </xdr:to>
    <xdr:sp macro="" textlink="">
      <xdr:nvSpPr>
        <xdr:cNvPr id="349" name="楕円 348"/>
        <xdr:cNvSpPr/>
      </xdr:nvSpPr>
      <xdr:spPr>
        <a:xfrm>
          <a:off x="16129000" y="10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166308</xdr:rowOff>
    </xdr:from>
    <xdr:ext cx="736600" cy="259045"/>
    <xdr:sp macro="" textlink="">
      <xdr:nvSpPr>
        <xdr:cNvPr id="350" name="テキスト ボックス 349"/>
        <xdr:cNvSpPr txBox="1"/>
      </xdr:nvSpPr>
      <xdr:spPr>
        <a:xfrm>
          <a:off x="15798800" y="1011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238</xdr:rowOff>
    </xdr:from>
    <xdr:to>
      <xdr:col>73</xdr:col>
      <xdr:colOff>44450</xdr:colOff>
      <xdr:row>60</xdr:row>
      <xdr:rowOff>101838</xdr:rowOff>
    </xdr:to>
    <xdr:sp macro="" textlink="">
      <xdr:nvSpPr>
        <xdr:cNvPr id="351" name="楕円 350"/>
        <xdr:cNvSpPr/>
      </xdr:nvSpPr>
      <xdr:spPr>
        <a:xfrm>
          <a:off x="15240000" y="102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112015</xdr:rowOff>
    </xdr:from>
    <xdr:ext cx="762000" cy="259045"/>
    <xdr:sp macro="" textlink="">
      <xdr:nvSpPr>
        <xdr:cNvPr id="352" name="テキスト ボックス 351"/>
        <xdr:cNvSpPr txBox="1"/>
      </xdr:nvSpPr>
      <xdr:spPr>
        <a:xfrm>
          <a:off x="14909800" y="1005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53" name="楕円 352"/>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54" name="テキスト ボックス 353"/>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55" name="楕円 354"/>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6" name="テキスト ボックス 355"/>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３ヶ年の平均値を示しており、前年度から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ポイント減少、類似団体平均と比較しても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ポイント下回っている。しかしながら単年度で見た場合、</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ポイントに</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ポイント上昇しており、下水道事業における地方債の元利償還金に充てたと認められる繰入金が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百万円増加したことが要因となっている。防災行政無線デジタル化事業等の大型事業に伴う償還が始まっており、今後比率上昇が見込まれるが、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％を上限とし、事業の適正な選択等によりできるだけ起債に頼らない財政運営に努めていくとともに、下水道事業の経営状況の改善にも取り組んでいく。</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2" name="テキスト ボックス 38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4" name="テキスト ボックス 38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6" name="直線コネクタ 385"/>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7" name="公債費負担の状況最小値テキスト"/>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88" name="直線コネクタ 387"/>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9"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0" name="直線コネクタ 389"/>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131939</xdr:rowOff>
    </xdr:from>
    <xdr:to>
      <xdr:col>81</xdr:col>
      <xdr:colOff>44450</xdr:colOff>
      <xdr:row>38</xdr:row>
      <xdr:rowOff>27517</xdr:rowOff>
    </xdr:to>
    <xdr:cxnSp macro="">
      <xdr:nvCxnSpPr>
        <xdr:cNvPr id="391" name="直線コネクタ 390"/>
        <xdr:cNvCxnSpPr/>
      </xdr:nvCxnSpPr>
      <xdr:spPr>
        <a:xfrm flipV="1">
          <a:off x="16179800" y="647558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2"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フローチャート: 判断 39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121355</xdr:rowOff>
    </xdr:to>
    <xdr:cxnSp macro="">
      <xdr:nvCxnSpPr>
        <xdr:cNvPr id="394" name="直線コネクタ 393"/>
        <xdr:cNvCxnSpPr/>
      </xdr:nvCxnSpPr>
      <xdr:spPr>
        <a:xfrm flipV="1">
          <a:off x="15290800" y="65426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5" name="フローチャート: 判断 39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6" name="テキスト ボックス 395"/>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40</xdr:row>
      <xdr:rowOff>33161</xdr:rowOff>
    </xdr:to>
    <xdr:cxnSp macro="">
      <xdr:nvCxnSpPr>
        <xdr:cNvPr id="397" name="直線コネクタ 396"/>
        <xdr:cNvCxnSpPr/>
      </xdr:nvCxnSpPr>
      <xdr:spPr>
        <a:xfrm flipV="1">
          <a:off x="14401800" y="6636455"/>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98" name="フローチャート: 判断 397"/>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9" name="テキスト ボックス 398"/>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41</xdr:row>
      <xdr:rowOff>49389</xdr:rowOff>
    </xdr:to>
    <xdr:cxnSp macro="">
      <xdr:nvCxnSpPr>
        <xdr:cNvPr id="400" name="直線コネクタ 399"/>
        <xdr:cNvCxnSpPr/>
      </xdr:nvCxnSpPr>
      <xdr:spPr>
        <a:xfrm flipV="1">
          <a:off x="13512800" y="689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1" name="フローチャート: 判断 400"/>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3" name="フローチャート: 判断 402"/>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4" name="テキスト ボックス 403"/>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81139</xdr:rowOff>
    </xdr:from>
    <xdr:to>
      <xdr:col>81</xdr:col>
      <xdr:colOff>95250</xdr:colOff>
      <xdr:row>38</xdr:row>
      <xdr:rowOff>11289</xdr:rowOff>
    </xdr:to>
    <xdr:sp macro="" textlink="">
      <xdr:nvSpPr>
        <xdr:cNvPr id="410" name="楕円 409"/>
        <xdr:cNvSpPr/>
      </xdr:nvSpPr>
      <xdr:spPr>
        <a:xfrm>
          <a:off x="169672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97666</xdr:rowOff>
    </xdr:from>
    <xdr:ext cx="762000" cy="259045"/>
    <xdr:sp macro="" textlink="">
      <xdr:nvSpPr>
        <xdr:cNvPr id="411" name="公債費負担の状況該当値テキスト"/>
        <xdr:cNvSpPr txBox="1"/>
      </xdr:nvSpPr>
      <xdr:spPr>
        <a:xfrm>
          <a:off x="17106900" y="6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12" name="楕円 411"/>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13" name="テキスト ボックス 412"/>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414" name="楕円 413"/>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415" name="テキスト ボックス 414"/>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6" name="楕円 415"/>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17" name="テキスト ボックス 416"/>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8" name="楕円 417"/>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9" name="テキスト ボックス 418"/>
        <xdr:cNvSpPr txBox="1"/>
      </xdr:nvSpPr>
      <xdr:spPr>
        <a:xfrm>
          <a:off x="13131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類似団体平均を下回って推移しているものの、前年度から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％となった。主な要因として、地方債現在高が前年に比べ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増加したことによる将来負担額の増が挙げられる。現在も防災行政無線システムデジタル化事業や県営湛水防除事業負担金など大型事業を実施中であり、将来負担の増要因を抱えているが、引き続き公債費等義務的経費の圧縮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48" name="直線コネクタ 447"/>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49"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0" name="直線コネクタ 449"/>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xdr:rowOff>
    </xdr:from>
    <xdr:to>
      <xdr:col>81</xdr:col>
      <xdr:colOff>44450</xdr:colOff>
      <xdr:row>15</xdr:row>
      <xdr:rowOff>43434</xdr:rowOff>
    </xdr:to>
    <xdr:cxnSp macro="">
      <xdr:nvCxnSpPr>
        <xdr:cNvPr id="453" name="直線コネクタ 452"/>
        <xdr:cNvCxnSpPr/>
      </xdr:nvCxnSpPr>
      <xdr:spPr>
        <a:xfrm>
          <a:off x="16179800" y="258864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109491</xdr:rowOff>
    </xdr:from>
    <xdr:ext cx="762000" cy="259045"/>
    <xdr:sp macro="" textlink="">
      <xdr:nvSpPr>
        <xdr:cNvPr id="454" name="将来負担の状況平均値テキスト"/>
        <xdr:cNvSpPr txBox="1"/>
      </xdr:nvSpPr>
      <xdr:spPr>
        <a:xfrm>
          <a:off x="17106900" y="2681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5" name="フローチャート: 判断 454"/>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119973</xdr:rowOff>
    </xdr:from>
    <xdr:to>
      <xdr:col>77</xdr:col>
      <xdr:colOff>44450</xdr:colOff>
      <xdr:row>15</xdr:row>
      <xdr:rowOff>16891</xdr:rowOff>
    </xdr:to>
    <xdr:cxnSp macro="">
      <xdr:nvCxnSpPr>
        <xdr:cNvPr id="456" name="直線コネクタ 455"/>
        <xdr:cNvCxnSpPr/>
      </xdr:nvCxnSpPr>
      <xdr:spPr>
        <a:xfrm>
          <a:off x="15290800" y="252027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7" name="フローチャート: 判断 456"/>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39472</xdr:rowOff>
    </xdr:from>
    <xdr:ext cx="736600" cy="259045"/>
    <xdr:sp macro="" textlink="">
      <xdr:nvSpPr>
        <xdr:cNvPr id="458" name="テキスト ボックス 457"/>
        <xdr:cNvSpPr txBox="1"/>
      </xdr:nvSpPr>
      <xdr:spPr>
        <a:xfrm>
          <a:off x="15798800" y="2782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119973</xdr:rowOff>
    </xdr:from>
    <xdr:to>
      <xdr:col>72</xdr:col>
      <xdr:colOff>203200</xdr:colOff>
      <xdr:row>14</xdr:row>
      <xdr:rowOff>132038</xdr:rowOff>
    </xdr:to>
    <xdr:cxnSp macro="">
      <xdr:nvCxnSpPr>
        <xdr:cNvPr id="459" name="直線コネクタ 458"/>
        <xdr:cNvCxnSpPr/>
      </xdr:nvCxnSpPr>
      <xdr:spPr>
        <a:xfrm flipV="1">
          <a:off x="14401800" y="25202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60" name="フローチャート: 判断 459"/>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76471</xdr:rowOff>
    </xdr:from>
    <xdr:ext cx="762000" cy="259045"/>
    <xdr:sp macro="" textlink="">
      <xdr:nvSpPr>
        <xdr:cNvPr id="461" name="テキスト ボックス 460"/>
        <xdr:cNvSpPr txBox="1"/>
      </xdr:nvSpPr>
      <xdr:spPr>
        <a:xfrm>
          <a:off x="14909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132038</xdr:rowOff>
    </xdr:from>
    <xdr:to>
      <xdr:col>68</xdr:col>
      <xdr:colOff>152400</xdr:colOff>
      <xdr:row>15</xdr:row>
      <xdr:rowOff>47456</xdr:rowOff>
    </xdr:to>
    <xdr:cxnSp macro="">
      <xdr:nvCxnSpPr>
        <xdr:cNvPr id="462" name="直線コネクタ 461"/>
        <xdr:cNvCxnSpPr/>
      </xdr:nvCxnSpPr>
      <xdr:spPr>
        <a:xfrm flipV="1">
          <a:off x="13512800" y="25323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50419</xdr:rowOff>
    </xdr:from>
    <xdr:to>
      <xdr:col>68</xdr:col>
      <xdr:colOff>203200</xdr:colOff>
      <xdr:row>16</xdr:row>
      <xdr:rowOff>152019</xdr:rowOff>
    </xdr:to>
    <xdr:sp macro="" textlink="">
      <xdr:nvSpPr>
        <xdr:cNvPr id="463" name="フローチャート: 判断 462"/>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4" name="テキスト ボックス 463"/>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5" name="フローチャート: 判断 464"/>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6" name="テキスト ボックス 465"/>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164084</xdr:rowOff>
    </xdr:from>
    <xdr:to>
      <xdr:col>81</xdr:col>
      <xdr:colOff>95250</xdr:colOff>
      <xdr:row>15</xdr:row>
      <xdr:rowOff>94234</xdr:rowOff>
    </xdr:to>
    <xdr:sp macro="" textlink="">
      <xdr:nvSpPr>
        <xdr:cNvPr id="472" name="楕円 471"/>
        <xdr:cNvSpPr/>
      </xdr:nvSpPr>
      <xdr:spPr>
        <a:xfrm>
          <a:off x="16967200" y="2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9161</xdr:rowOff>
    </xdr:from>
    <xdr:ext cx="762000" cy="259045"/>
    <xdr:sp macro="" textlink="">
      <xdr:nvSpPr>
        <xdr:cNvPr id="473" name="将来負担の状況該当値テキスト"/>
        <xdr:cNvSpPr txBox="1"/>
      </xdr:nvSpPr>
      <xdr:spPr>
        <a:xfrm>
          <a:off x="17106900" y="240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137541</xdr:rowOff>
    </xdr:from>
    <xdr:to>
      <xdr:col>77</xdr:col>
      <xdr:colOff>95250</xdr:colOff>
      <xdr:row>15</xdr:row>
      <xdr:rowOff>67691</xdr:rowOff>
    </xdr:to>
    <xdr:sp macro="" textlink="">
      <xdr:nvSpPr>
        <xdr:cNvPr id="474" name="楕円 473"/>
        <xdr:cNvSpPr/>
      </xdr:nvSpPr>
      <xdr:spPr>
        <a:xfrm>
          <a:off x="16129000" y="25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75" name="テキスト ボックス 474"/>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69173</xdr:rowOff>
    </xdr:from>
    <xdr:to>
      <xdr:col>73</xdr:col>
      <xdr:colOff>44450</xdr:colOff>
      <xdr:row>14</xdr:row>
      <xdr:rowOff>170773</xdr:rowOff>
    </xdr:to>
    <xdr:sp macro="" textlink="">
      <xdr:nvSpPr>
        <xdr:cNvPr id="476" name="楕円 475"/>
        <xdr:cNvSpPr/>
      </xdr:nvSpPr>
      <xdr:spPr>
        <a:xfrm>
          <a:off x="15240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9500</xdr:rowOff>
    </xdr:from>
    <xdr:ext cx="762000" cy="259045"/>
    <xdr:sp macro="" textlink="">
      <xdr:nvSpPr>
        <xdr:cNvPr id="477" name="テキスト ボックス 476"/>
        <xdr:cNvSpPr txBox="1"/>
      </xdr:nvSpPr>
      <xdr:spPr>
        <a:xfrm>
          <a:off x="14909800" y="223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81238</xdr:rowOff>
    </xdr:from>
    <xdr:to>
      <xdr:col>68</xdr:col>
      <xdr:colOff>203200</xdr:colOff>
      <xdr:row>15</xdr:row>
      <xdr:rowOff>11388</xdr:rowOff>
    </xdr:to>
    <xdr:sp macro="" textlink="">
      <xdr:nvSpPr>
        <xdr:cNvPr id="478" name="楕円 477"/>
        <xdr:cNvSpPr/>
      </xdr:nvSpPr>
      <xdr:spPr>
        <a:xfrm>
          <a:off x="14351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21565</xdr:rowOff>
    </xdr:from>
    <xdr:ext cx="762000" cy="259045"/>
    <xdr:sp macro="" textlink="">
      <xdr:nvSpPr>
        <xdr:cNvPr id="479" name="テキスト ボックス 478"/>
        <xdr:cNvSpPr txBox="1"/>
      </xdr:nvSpPr>
      <xdr:spPr>
        <a:xfrm>
          <a:off x="14020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168106</xdr:rowOff>
    </xdr:from>
    <xdr:to>
      <xdr:col>64</xdr:col>
      <xdr:colOff>152400</xdr:colOff>
      <xdr:row>15</xdr:row>
      <xdr:rowOff>98256</xdr:rowOff>
    </xdr:to>
    <xdr:sp macro="" textlink="">
      <xdr:nvSpPr>
        <xdr:cNvPr id="480" name="楕円 479"/>
        <xdr:cNvSpPr/>
      </xdr:nvSpPr>
      <xdr:spPr>
        <a:xfrm>
          <a:off x="13462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108433</xdr:rowOff>
    </xdr:from>
    <xdr:ext cx="762000" cy="259045"/>
    <xdr:sp macro="" textlink="">
      <xdr:nvSpPr>
        <xdr:cNvPr id="481" name="テキスト ボックス 480"/>
        <xdr:cNvSpPr txBox="1"/>
      </xdr:nvSpPr>
      <xdr:spPr>
        <a:xfrm>
          <a:off x="13131800" y="23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当初から行政改革プランに基づく人員の削減を行った結果、プランの目標値を達成しており、全国、県平均を大きく下回っている。給与改定や育休者又は休職者の復職による給与費等の伸びを受け、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ポイント上昇したが、概ね適正な水準を維持している。権限移譲等により町の事務量は増加傾向にあるが、今後も、引き続き適正な人員管理を進めていく。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148772</xdr:rowOff>
    </xdr:from>
    <xdr:to>
      <xdr:col>24</xdr:col>
      <xdr:colOff>25400</xdr:colOff>
      <xdr:row>39</xdr:row>
      <xdr:rowOff>53522</xdr:rowOff>
    </xdr:to>
    <xdr:cxnSp macro="">
      <xdr:nvCxnSpPr>
        <xdr:cNvPr id="68" name="直線コネクタ 67"/>
        <xdr:cNvCxnSpPr/>
      </xdr:nvCxnSpPr>
      <xdr:spPr>
        <a:xfrm>
          <a:off x="3987800" y="66638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148772</xdr:rowOff>
    </xdr:to>
    <xdr:cxnSp macro="">
      <xdr:nvCxnSpPr>
        <xdr:cNvPr id="71" name="直線コネクタ 70"/>
        <xdr:cNvCxnSpPr/>
      </xdr:nvCxnSpPr>
      <xdr:spPr>
        <a:xfrm>
          <a:off x="3098800" y="6642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38</xdr:row>
      <xdr:rowOff>127000</xdr:rowOff>
    </xdr:to>
    <xdr:cxnSp macro="">
      <xdr:nvCxnSpPr>
        <xdr:cNvPr id="74" name="直線コネクタ 73"/>
        <xdr:cNvCxnSpPr/>
      </xdr:nvCxnSpPr>
      <xdr:spPr>
        <a:xfrm>
          <a:off x="2209800" y="6631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116115</xdr:rowOff>
    </xdr:to>
    <xdr:cxnSp macro="">
      <xdr:nvCxnSpPr>
        <xdr:cNvPr id="77" name="直線コネクタ 76"/>
        <xdr:cNvCxnSpPr/>
      </xdr:nvCxnSpPr>
      <xdr:spPr>
        <a:xfrm>
          <a:off x="1320800" y="6565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108149</xdr:rowOff>
    </xdr:from>
    <xdr:ext cx="762000" cy="259045"/>
    <xdr:sp macro="" textlink="">
      <xdr:nvSpPr>
        <xdr:cNvPr id="81" name="テキスト ボックス 80"/>
        <xdr:cNvSpPr txBox="1"/>
      </xdr:nvSpPr>
      <xdr:spPr>
        <a:xfrm>
          <a:off x="939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2722</xdr:rowOff>
    </xdr:from>
    <xdr:to>
      <xdr:col>24</xdr:col>
      <xdr:colOff>76200</xdr:colOff>
      <xdr:row>39</xdr:row>
      <xdr:rowOff>104322</xdr:rowOff>
    </xdr:to>
    <xdr:sp macro="" textlink="">
      <xdr:nvSpPr>
        <xdr:cNvPr id="87" name="楕円 86"/>
        <xdr:cNvSpPr/>
      </xdr:nvSpPr>
      <xdr:spPr>
        <a:xfrm>
          <a:off x="4775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146249</xdr:rowOff>
    </xdr:from>
    <xdr:ext cx="762000" cy="259045"/>
    <xdr:sp macro="" textlink="">
      <xdr:nvSpPr>
        <xdr:cNvPr id="88" name="人件費該当値テキスト"/>
        <xdr:cNvSpPr txBox="1"/>
      </xdr:nvSpPr>
      <xdr:spPr>
        <a:xfrm>
          <a:off x="4914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97972</xdr:rowOff>
    </xdr:from>
    <xdr:to>
      <xdr:col>20</xdr:col>
      <xdr:colOff>38100</xdr:colOff>
      <xdr:row>39</xdr:row>
      <xdr:rowOff>28122</xdr:rowOff>
    </xdr:to>
    <xdr:sp macro="" textlink="">
      <xdr:nvSpPr>
        <xdr:cNvPr id="89" name="楕円 88"/>
        <xdr:cNvSpPr/>
      </xdr:nvSpPr>
      <xdr:spPr>
        <a:xfrm>
          <a:off x="3937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12899</xdr:rowOff>
    </xdr:from>
    <xdr:ext cx="736600" cy="259045"/>
    <xdr:sp macro="" textlink="">
      <xdr:nvSpPr>
        <xdr:cNvPr id="90" name="テキスト ボックス 89"/>
        <xdr:cNvSpPr txBox="1"/>
      </xdr:nvSpPr>
      <xdr:spPr>
        <a:xfrm>
          <a:off x="3606800" y="669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5" name="楕円 94"/>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96" name="テキスト ボックス 95"/>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類似団体の平均値と比較してやや低い数値で推移してきており、今年度は前年度から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ポイント上昇した。今年度において、経常的経費に見直しを行った委託料があり、これが上昇に影響した。需用費や委託料などの経常経費削減に引き続き重点を置き、徹底した事務事業の合理化を進める。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96520</xdr:rowOff>
    </xdr:to>
    <xdr:cxnSp macro="">
      <xdr:nvCxnSpPr>
        <xdr:cNvPr id="129" name="直線コネクタ 128"/>
        <xdr:cNvCxnSpPr/>
      </xdr:nvCxnSpPr>
      <xdr:spPr>
        <a:xfrm>
          <a:off x="15671800" y="281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73660</xdr:rowOff>
    </xdr:to>
    <xdr:cxnSp macro="">
      <xdr:nvCxnSpPr>
        <xdr:cNvPr id="132" name="直線コネクタ 131"/>
        <xdr:cNvCxnSpPr/>
      </xdr:nvCxnSpPr>
      <xdr:spPr>
        <a:xfrm>
          <a:off x="14782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34" name="テキスト ボックス 133"/>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50800</xdr:rowOff>
    </xdr:to>
    <xdr:cxnSp macro="">
      <xdr:nvCxnSpPr>
        <xdr:cNvPr id="135" name="直線コネクタ 134"/>
        <xdr:cNvCxnSpPr/>
      </xdr:nvCxnSpPr>
      <xdr:spPr>
        <a:xfrm>
          <a:off x="13893800" y="273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15</xdr:row>
      <xdr:rowOff>168910</xdr:rowOff>
    </xdr:to>
    <xdr:cxnSp macro="">
      <xdr:nvCxnSpPr>
        <xdr:cNvPr id="138" name="直線コネクタ 137"/>
        <xdr:cNvCxnSpPr/>
      </xdr:nvCxnSpPr>
      <xdr:spPr>
        <a:xfrm flipV="1">
          <a:off x="13004800" y="273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8" name="楕円 147"/>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9"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50" name="楕円 149"/>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51" name="テキスト ボックス 150"/>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4" name="楕円 153"/>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5" name="テキスト ボックス 154"/>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6" name="楕円 155"/>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7" name="テキスト ボックス 156"/>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平均を大きく下回っている。類似団体との比較では高い水準で推移している。保育所費に係る扶助費の総額が減少したため、今年度の扶助費の額は微減となった。なお、少子化対策として実施している乳幼児医療費助成制度等の施策を積極的、継続的に実施していることから、今後も同程度で推移する見込みである。行政評価等を活用した施策の重点化により効果的な福祉事業に取り組み、扶助費の更なる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146050</xdr:rowOff>
    </xdr:to>
    <xdr:cxnSp macro="">
      <xdr:nvCxnSpPr>
        <xdr:cNvPr id="190" name="直線コネクタ 189"/>
        <xdr:cNvCxnSpPr/>
      </xdr:nvCxnSpPr>
      <xdr:spPr>
        <a:xfrm flipV="1">
          <a:off x="3987800" y="10052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50800</xdr:rowOff>
    </xdr:to>
    <xdr:cxnSp macro="">
      <xdr:nvCxnSpPr>
        <xdr:cNvPr id="193" name="直線コネクタ 192"/>
        <xdr:cNvCxnSpPr/>
      </xdr:nvCxnSpPr>
      <xdr:spPr>
        <a:xfrm flipV="1">
          <a:off x="3098800" y="1009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50800</xdr:rowOff>
    </xdr:to>
    <xdr:cxnSp macro="">
      <xdr:nvCxnSpPr>
        <xdr:cNvPr id="196" name="直線コネクタ 195"/>
        <xdr:cNvCxnSpPr/>
      </xdr:nvCxnSpPr>
      <xdr:spPr>
        <a:xfrm>
          <a:off x="2209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107950</xdr:rowOff>
    </xdr:to>
    <xdr:cxnSp macro="">
      <xdr:nvCxnSpPr>
        <xdr:cNvPr id="199" name="直線コネクタ 198"/>
        <xdr:cNvCxnSpPr/>
      </xdr:nvCxnSpPr>
      <xdr:spPr>
        <a:xfrm flipV="1">
          <a:off x="1320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9" name="楕円 208"/>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0" name="扶助費該当値テキスト"/>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11" name="楕円 210"/>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2" name="テキスト ボックス 211"/>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3" name="楕円 212"/>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4" name="テキスト ボックス 213"/>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5" name="楕円 214"/>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6" name="テキスト ボックス 215"/>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7" name="楕円 216"/>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8" name="テキスト ボックス 217"/>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下水道会計への繰出金が</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百万円増加し、昨年に比べ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ポイント上昇した。類似団体と比較しても高い水準で推移しており、今後も施設の老朽化による維持補修費増や他会計に対する操出金の増が見込まれる。下水道事業については、平成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年度にかけて繰上償還等を実施し健全化に取り組んでいるところだが、更に事業の精査・検証と受益者負担・独立採算制の原則に則った適正な使用料設定を促していく。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57</xdr:row>
      <xdr:rowOff>156718</xdr:rowOff>
    </xdr:to>
    <xdr:cxnSp macro="">
      <xdr:nvCxnSpPr>
        <xdr:cNvPr id="248" name="直線コネクタ 247"/>
        <xdr:cNvCxnSpPr/>
      </xdr:nvCxnSpPr>
      <xdr:spPr>
        <a:xfrm>
          <a:off x="15671800" y="98745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101854</xdr:rowOff>
    </xdr:from>
    <xdr:to>
      <xdr:col>78</xdr:col>
      <xdr:colOff>69850</xdr:colOff>
      <xdr:row>58</xdr:row>
      <xdr:rowOff>26416</xdr:rowOff>
    </xdr:to>
    <xdr:cxnSp macro="">
      <xdr:nvCxnSpPr>
        <xdr:cNvPr id="251" name="直線コネクタ 250"/>
        <xdr:cNvCxnSpPr/>
      </xdr:nvCxnSpPr>
      <xdr:spPr>
        <a:xfrm flipV="1">
          <a:off x="14782800" y="98745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3" name="テキスト ボックス 252"/>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26416</xdr:rowOff>
    </xdr:to>
    <xdr:cxnSp macro="">
      <xdr:nvCxnSpPr>
        <xdr:cNvPr id="254" name="直線コネクタ 253"/>
        <xdr:cNvCxnSpPr/>
      </xdr:nvCxnSpPr>
      <xdr:spPr>
        <a:xfrm>
          <a:off x="13893800" y="99110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6" name="テキスト ボックス 255"/>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57" name="直線コネクタ 256"/>
        <xdr:cNvCxnSpPr/>
      </xdr:nvCxnSpPr>
      <xdr:spPr>
        <a:xfrm flipV="1">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59" name="テキスト ボックス 258"/>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1" name="テキスト ボックス 260"/>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105918</xdr:rowOff>
    </xdr:from>
    <xdr:to>
      <xdr:col>82</xdr:col>
      <xdr:colOff>158750</xdr:colOff>
      <xdr:row>58</xdr:row>
      <xdr:rowOff>36068</xdr:rowOff>
    </xdr:to>
    <xdr:sp macro="" textlink="">
      <xdr:nvSpPr>
        <xdr:cNvPr id="267" name="楕円 266"/>
        <xdr:cNvSpPr/>
      </xdr:nvSpPr>
      <xdr:spPr>
        <a:xfrm>
          <a:off x="164592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77995</xdr:rowOff>
    </xdr:from>
    <xdr:ext cx="762000" cy="259045"/>
    <xdr:sp macro="" textlink="">
      <xdr:nvSpPr>
        <xdr:cNvPr id="268" name="その他該当値テキスト"/>
        <xdr:cNvSpPr txBox="1"/>
      </xdr:nvSpPr>
      <xdr:spPr>
        <a:xfrm>
          <a:off x="165989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69" name="楕円 268"/>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70" name="テキスト ボックス 269"/>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1" name="楕円 270"/>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2" name="テキスト ボックス 271"/>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3" name="楕円 272"/>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4" name="テキスト ボックス 273"/>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5" name="楕円 274"/>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6" name="テキスト ボックス 27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年度からごみ焼却を単独での実施となったことから、八代生活環境事務組合負担金が増加し、前年度に比べ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ポイント上昇した。国・県平均とは依然大きな差があるが、当該負担金について、旧６町分の交付税算入分の一括負担も、高数値の一つの要因となっている。前年度比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％減を目標とし、行政評価等を活用した各種補助金等の見直しなど経費縮減を図っていく。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43180</xdr:rowOff>
    </xdr:to>
    <xdr:cxnSp macro="">
      <xdr:nvCxnSpPr>
        <xdr:cNvPr id="309" name="直線コネクタ 308"/>
        <xdr:cNvCxnSpPr/>
      </xdr:nvCxnSpPr>
      <xdr:spPr>
        <a:xfrm>
          <a:off x="15671800" y="6504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35560</xdr:rowOff>
    </xdr:to>
    <xdr:cxnSp macro="">
      <xdr:nvCxnSpPr>
        <xdr:cNvPr id="312" name="直線コネクタ 311"/>
        <xdr:cNvCxnSpPr/>
      </xdr:nvCxnSpPr>
      <xdr:spPr>
        <a:xfrm flipV="1">
          <a:off x="14782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14" name="テキスト ボックス 313"/>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38</xdr:row>
      <xdr:rowOff>35560</xdr:rowOff>
    </xdr:to>
    <xdr:cxnSp macro="">
      <xdr:nvCxnSpPr>
        <xdr:cNvPr id="315" name="直線コネクタ 314"/>
        <xdr:cNvCxnSpPr/>
      </xdr:nvCxnSpPr>
      <xdr:spPr>
        <a:xfrm>
          <a:off x="13893800" y="6428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161307</xdr:rowOff>
    </xdr:from>
    <xdr:ext cx="762000" cy="259045"/>
    <xdr:sp macro="" textlink="">
      <xdr:nvSpPr>
        <xdr:cNvPr id="317" name="テキスト ボックス 316"/>
        <xdr:cNvSpPr txBox="1"/>
      </xdr:nvSpPr>
      <xdr:spPr>
        <a:xfrm>
          <a:off x="14401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85090</xdr:rowOff>
    </xdr:from>
    <xdr:to>
      <xdr:col>69</xdr:col>
      <xdr:colOff>92075</xdr:colOff>
      <xdr:row>37</xdr:row>
      <xdr:rowOff>130810</xdr:rowOff>
    </xdr:to>
    <xdr:cxnSp macro="">
      <xdr:nvCxnSpPr>
        <xdr:cNvPr id="318" name="直線コネクタ 317"/>
        <xdr:cNvCxnSpPr/>
      </xdr:nvCxnSpPr>
      <xdr:spPr>
        <a:xfrm flipV="1">
          <a:off x="13004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20" name="テキスト ボックス 319"/>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2" name="テキスト ボックス 321"/>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8" name="楕円 327"/>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9" name="補助費等該当値テキスト"/>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2" name="楕円 331"/>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3" name="テキスト ボックス 332"/>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34" name="楕円 333"/>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35" name="テキスト ボックス 334"/>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36" name="楕円 335"/>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37" name="テキスト ボックス 336"/>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ポイント改善し、全国、県平均と同程度となった。類似団体の平均値と比べると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ポイント低い状況にある。平成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年度から増加傾向にあったが、合併振興基金に充てた合併特例債の償還（年間約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億円）が終わったため、今年度は減少した。しかし、今後も大型事業を実施予定で、公債費は増加する見込みである。今後、事業厳選等により起債の抑制に努めるなど、公債費負担の軽減を図っていく。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52705</xdr:rowOff>
    </xdr:from>
    <xdr:to>
      <xdr:col>24</xdr:col>
      <xdr:colOff>25400</xdr:colOff>
      <xdr:row>76</xdr:row>
      <xdr:rowOff>104139</xdr:rowOff>
    </xdr:to>
    <xdr:cxnSp macro="">
      <xdr:nvCxnSpPr>
        <xdr:cNvPr id="366" name="直線コネクタ 365"/>
        <xdr:cNvCxnSpPr/>
      </xdr:nvCxnSpPr>
      <xdr:spPr>
        <a:xfrm flipV="1">
          <a:off x="3987800" y="130829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67"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104139</xdr:rowOff>
    </xdr:to>
    <xdr:cxnSp macro="">
      <xdr:nvCxnSpPr>
        <xdr:cNvPr id="369" name="直線コネクタ 368"/>
        <xdr:cNvCxnSpPr/>
      </xdr:nvCxnSpPr>
      <xdr:spPr>
        <a:xfrm>
          <a:off x="3098800" y="130543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1" name="テキスト ボックス 37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76</xdr:row>
      <xdr:rowOff>24130</xdr:rowOff>
    </xdr:to>
    <xdr:cxnSp macro="">
      <xdr:nvCxnSpPr>
        <xdr:cNvPr id="372" name="直線コネクタ 371"/>
        <xdr:cNvCxnSpPr/>
      </xdr:nvCxnSpPr>
      <xdr:spPr>
        <a:xfrm>
          <a:off x="2209800" y="1292288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64135</xdr:rowOff>
    </xdr:to>
    <xdr:cxnSp macro="">
      <xdr:nvCxnSpPr>
        <xdr:cNvPr id="375" name="直線コネクタ 374"/>
        <xdr:cNvCxnSpPr/>
      </xdr:nvCxnSpPr>
      <xdr:spPr>
        <a:xfrm>
          <a:off x="1320800" y="128371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7" name="テキスト ボックス 376"/>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111141</xdr:rowOff>
    </xdr:from>
    <xdr:ext cx="762000" cy="259045"/>
    <xdr:sp macro="" textlink="">
      <xdr:nvSpPr>
        <xdr:cNvPr id="379" name="テキスト ボックス 378"/>
        <xdr:cNvSpPr txBox="1"/>
      </xdr:nvSpPr>
      <xdr:spPr>
        <a:xfrm>
          <a:off x="939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xdr:rowOff>
    </xdr:from>
    <xdr:to>
      <xdr:col>24</xdr:col>
      <xdr:colOff>76200</xdr:colOff>
      <xdr:row>76</xdr:row>
      <xdr:rowOff>103505</xdr:rowOff>
    </xdr:to>
    <xdr:sp macro="" textlink="">
      <xdr:nvSpPr>
        <xdr:cNvPr id="385" name="楕円 384"/>
        <xdr:cNvSpPr/>
      </xdr:nvSpPr>
      <xdr:spPr>
        <a:xfrm>
          <a:off x="4775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18432</xdr:rowOff>
    </xdr:from>
    <xdr:ext cx="762000" cy="259045"/>
    <xdr:sp macro="" textlink="">
      <xdr:nvSpPr>
        <xdr:cNvPr id="386" name="公債費該当値テキスト"/>
        <xdr:cNvSpPr txBox="1"/>
      </xdr:nvSpPr>
      <xdr:spPr>
        <a:xfrm>
          <a:off x="4914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7" name="楕円 386"/>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8" name="テキスト ボックス 387"/>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9" name="楕円 388"/>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90" name="テキスト ボックス 389"/>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xdr:rowOff>
    </xdr:from>
    <xdr:to>
      <xdr:col>11</xdr:col>
      <xdr:colOff>60325</xdr:colOff>
      <xdr:row>75</xdr:row>
      <xdr:rowOff>114935</xdr:rowOff>
    </xdr:to>
    <xdr:sp macro="" textlink="">
      <xdr:nvSpPr>
        <xdr:cNvPr id="391" name="楕円 390"/>
        <xdr:cNvSpPr/>
      </xdr:nvSpPr>
      <xdr:spPr>
        <a:xfrm>
          <a:off x="2159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125112</xdr:rowOff>
    </xdr:from>
    <xdr:ext cx="762000" cy="259045"/>
    <xdr:sp macro="" textlink="">
      <xdr:nvSpPr>
        <xdr:cNvPr id="392" name="テキスト ボックス 391"/>
        <xdr:cNvSpPr txBox="1"/>
      </xdr:nvSpPr>
      <xdr:spPr>
        <a:xfrm>
          <a:off x="1828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3" name="楕円 392"/>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4" name="テキスト ボックス 393"/>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経費で昨年度に比べ横ばいか上昇しており、類似団体と比較しても高い数値を示している。これは、下水道事業会計に対する繰出金の増加と一部事務組合負担金（交付税分）を一括負担していることが要因である。これまでも一般財源確保に向けた積極的な取組みや経常経費の検証・見直しを行っているところではあるが、特に下水道事業会計においては独立採算の原則に立ち返った料金値上げ等による健全化が急務となってい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138430</xdr:rowOff>
    </xdr:to>
    <xdr:cxnSp macro="">
      <xdr:nvCxnSpPr>
        <xdr:cNvPr id="425" name="直線コネクタ 424"/>
        <xdr:cNvCxnSpPr/>
      </xdr:nvCxnSpPr>
      <xdr:spPr>
        <a:xfrm>
          <a:off x="15671800" y="13216637"/>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26" name="公債費以外平均値テキスト"/>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133858</xdr:rowOff>
    </xdr:to>
    <xdr:cxnSp macro="">
      <xdr:nvCxnSpPr>
        <xdr:cNvPr id="428" name="直線コネクタ 427"/>
        <xdr:cNvCxnSpPr/>
      </xdr:nvCxnSpPr>
      <xdr:spPr>
        <a:xfrm flipV="1">
          <a:off x="14782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30" name="テキスト ボックス 429"/>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77</xdr:row>
      <xdr:rowOff>133858</xdr:rowOff>
    </xdr:to>
    <xdr:cxnSp macro="">
      <xdr:nvCxnSpPr>
        <xdr:cNvPr id="431" name="直線コネクタ 430"/>
        <xdr:cNvCxnSpPr/>
      </xdr:nvCxnSpPr>
      <xdr:spPr>
        <a:xfrm>
          <a:off x="13893800" y="131526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33" name="テキスト ボックス 432"/>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77</xdr:row>
      <xdr:rowOff>1270</xdr:rowOff>
    </xdr:to>
    <xdr:cxnSp macro="">
      <xdr:nvCxnSpPr>
        <xdr:cNvPr id="434" name="直線コネクタ 433"/>
        <xdr:cNvCxnSpPr/>
      </xdr:nvCxnSpPr>
      <xdr:spPr>
        <a:xfrm flipV="1">
          <a:off x="13004800" y="13152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36" name="テキスト ボックス 435"/>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4" name="楕円 443"/>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5"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6" name="楕円 445"/>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47" name="テキスト ボックス 44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8" name="楕円 447"/>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49" name="テキスト ボックス 448"/>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0" name="楕円 449"/>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51" name="テキスト ボックス 45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2" name="楕円 451"/>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3" name="テキスト ボックス 452"/>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113959</xdr:rowOff>
    </xdr:from>
    <xdr:to>
      <xdr:col>29</xdr:col>
      <xdr:colOff>127000</xdr:colOff>
      <xdr:row>18</xdr:row>
      <xdr:rowOff>18796</xdr:rowOff>
    </xdr:to>
    <xdr:cxnSp macro="">
      <xdr:nvCxnSpPr>
        <xdr:cNvPr id="52" name="直線コネクタ 51"/>
        <xdr:cNvCxnSpPr/>
      </xdr:nvCxnSpPr>
      <xdr:spPr bwMode="auto">
        <a:xfrm flipV="1">
          <a:off x="5003800" y="3076234"/>
          <a:ext cx="647700" cy="7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66645</xdr:rowOff>
    </xdr:from>
    <xdr:ext cx="762000" cy="259045"/>
    <xdr:sp macro="" textlink="">
      <xdr:nvSpPr>
        <xdr:cNvPr id="53" name="人口1人当たり決算額の推移平均値テキスト130"/>
        <xdr:cNvSpPr txBox="1"/>
      </xdr:nvSpPr>
      <xdr:spPr>
        <a:xfrm>
          <a:off x="5740400" y="2686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120153</xdr:rowOff>
    </xdr:from>
    <xdr:to>
      <xdr:col>26</xdr:col>
      <xdr:colOff>50800</xdr:colOff>
      <xdr:row>18</xdr:row>
      <xdr:rowOff>18796</xdr:rowOff>
    </xdr:to>
    <xdr:cxnSp macro="">
      <xdr:nvCxnSpPr>
        <xdr:cNvPr id="55" name="直線コネクタ 54"/>
        <xdr:cNvCxnSpPr/>
      </xdr:nvCxnSpPr>
      <xdr:spPr bwMode="auto">
        <a:xfrm>
          <a:off x="4305300" y="3082428"/>
          <a:ext cx="698500" cy="70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15743</xdr:rowOff>
    </xdr:from>
    <xdr:ext cx="736600" cy="259045"/>
    <xdr:sp macro="" textlink="">
      <xdr:nvSpPr>
        <xdr:cNvPr id="57" name="テキスト ボックス 56"/>
        <xdr:cNvSpPr txBox="1"/>
      </xdr:nvSpPr>
      <xdr:spPr>
        <a:xfrm>
          <a:off x="4622800" y="2635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120153</xdr:rowOff>
    </xdr:from>
    <xdr:to>
      <xdr:col>22</xdr:col>
      <xdr:colOff>114300</xdr:colOff>
      <xdr:row>18</xdr:row>
      <xdr:rowOff>60575</xdr:rowOff>
    </xdr:to>
    <xdr:cxnSp macro="">
      <xdr:nvCxnSpPr>
        <xdr:cNvPr id="58" name="直線コネクタ 57"/>
        <xdr:cNvCxnSpPr/>
      </xdr:nvCxnSpPr>
      <xdr:spPr bwMode="auto">
        <a:xfrm flipV="1">
          <a:off x="3606800" y="3082428"/>
          <a:ext cx="698500" cy="11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52004</xdr:rowOff>
    </xdr:from>
    <xdr:ext cx="762000" cy="259045"/>
    <xdr:sp macro="" textlink="">
      <xdr:nvSpPr>
        <xdr:cNvPr id="60" name="テキスト ボックス 59"/>
        <xdr:cNvSpPr txBox="1"/>
      </xdr:nvSpPr>
      <xdr:spPr>
        <a:xfrm>
          <a:off x="3924300" y="26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60575</xdr:rowOff>
    </xdr:from>
    <xdr:to>
      <xdr:col>18</xdr:col>
      <xdr:colOff>177800</xdr:colOff>
      <xdr:row>18</xdr:row>
      <xdr:rowOff>99873</xdr:rowOff>
    </xdr:to>
    <xdr:cxnSp macro="">
      <xdr:nvCxnSpPr>
        <xdr:cNvPr id="61" name="直線コネクタ 60"/>
        <xdr:cNvCxnSpPr/>
      </xdr:nvCxnSpPr>
      <xdr:spPr bwMode="auto">
        <a:xfrm flipV="1">
          <a:off x="2908300" y="3194300"/>
          <a:ext cx="698500" cy="3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67483</xdr:rowOff>
    </xdr:from>
    <xdr:ext cx="762000" cy="259045"/>
    <xdr:sp macro="" textlink="">
      <xdr:nvSpPr>
        <xdr:cNvPr id="63" name="テキスト ボックス 62"/>
        <xdr:cNvSpPr txBox="1"/>
      </xdr:nvSpPr>
      <xdr:spPr>
        <a:xfrm>
          <a:off x="3225800" y="268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168024</xdr:rowOff>
    </xdr:from>
    <xdr:ext cx="762000" cy="259045"/>
    <xdr:sp macro="" textlink="">
      <xdr:nvSpPr>
        <xdr:cNvPr id="65" name="テキスト ボックス 64"/>
        <xdr:cNvSpPr txBox="1"/>
      </xdr:nvSpPr>
      <xdr:spPr>
        <a:xfrm>
          <a:off x="25273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63159</xdr:rowOff>
    </xdr:from>
    <xdr:to>
      <xdr:col>29</xdr:col>
      <xdr:colOff>177800</xdr:colOff>
      <xdr:row>17</xdr:row>
      <xdr:rowOff>164759</xdr:rowOff>
    </xdr:to>
    <xdr:sp macro="" textlink="">
      <xdr:nvSpPr>
        <xdr:cNvPr id="71" name="楕円 70"/>
        <xdr:cNvSpPr/>
      </xdr:nvSpPr>
      <xdr:spPr bwMode="auto">
        <a:xfrm>
          <a:off x="5600700" y="302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35236</xdr:rowOff>
    </xdr:from>
    <xdr:ext cx="762000" cy="259045"/>
    <xdr:sp macro="" textlink="">
      <xdr:nvSpPr>
        <xdr:cNvPr id="72" name="人口1人当たり決算額の推移該当値テキスト130"/>
        <xdr:cNvSpPr txBox="1"/>
      </xdr:nvSpPr>
      <xdr:spPr>
        <a:xfrm>
          <a:off x="5740400" y="29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139446</xdr:rowOff>
    </xdr:from>
    <xdr:to>
      <xdr:col>26</xdr:col>
      <xdr:colOff>101600</xdr:colOff>
      <xdr:row>18</xdr:row>
      <xdr:rowOff>69596</xdr:rowOff>
    </xdr:to>
    <xdr:sp macro="" textlink="">
      <xdr:nvSpPr>
        <xdr:cNvPr id="73" name="楕円 72"/>
        <xdr:cNvSpPr/>
      </xdr:nvSpPr>
      <xdr:spPr bwMode="auto">
        <a:xfrm>
          <a:off x="4953000" y="310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54373</xdr:rowOff>
    </xdr:from>
    <xdr:ext cx="736600" cy="259045"/>
    <xdr:sp macro="" textlink="">
      <xdr:nvSpPr>
        <xdr:cNvPr id="74" name="テキスト ボックス 73"/>
        <xdr:cNvSpPr txBox="1"/>
      </xdr:nvSpPr>
      <xdr:spPr>
        <a:xfrm>
          <a:off x="4622800" y="3188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69353</xdr:rowOff>
    </xdr:from>
    <xdr:to>
      <xdr:col>22</xdr:col>
      <xdr:colOff>165100</xdr:colOff>
      <xdr:row>17</xdr:row>
      <xdr:rowOff>170953</xdr:rowOff>
    </xdr:to>
    <xdr:sp macro="" textlink="">
      <xdr:nvSpPr>
        <xdr:cNvPr id="75" name="楕円 74"/>
        <xdr:cNvSpPr/>
      </xdr:nvSpPr>
      <xdr:spPr bwMode="auto">
        <a:xfrm>
          <a:off x="4254500" y="303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155730</xdr:rowOff>
    </xdr:from>
    <xdr:ext cx="762000" cy="259045"/>
    <xdr:sp macro="" textlink="">
      <xdr:nvSpPr>
        <xdr:cNvPr id="76" name="テキスト ボックス 75"/>
        <xdr:cNvSpPr txBox="1"/>
      </xdr:nvSpPr>
      <xdr:spPr>
        <a:xfrm>
          <a:off x="3924300" y="311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9775</xdr:rowOff>
    </xdr:from>
    <xdr:to>
      <xdr:col>19</xdr:col>
      <xdr:colOff>38100</xdr:colOff>
      <xdr:row>18</xdr:row>
      <xdr:rowOff>111375</xdr:rowOff>
    </xdr:to>
    <xdr:sp macro="" textlink="">
      <xdr:nvSpPr>
        <xdr:cNvPr id="77" name="楕円 76"/>
        <xdr:cNvSpPr/>
      </xdr:nvSpPr>
      <xdr:spPr bwMode="auto">
        <a:xfrm>
          <a:off x="3556000" y="3143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96152</xdr:rowOff>
    </xdr:from>
    <xdr:ext cx="762000" cy="259045"/>
    <xdr:sp macro="" textlink="">
      <xdr:nvSpPr>
        <xdr:cNvPr id="78" name="テキスト ボックス 77"/>
        <xdr:cNvSpPr txBox="1"/>
      </xdr:nvSpPr>
      <xdr:spPr>
        <a:xfrm>
          <a:off x="3225800" y="322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49073</xdr:rowOff>
    </xdr:from>
    <xdr:to>
      <xdr:col>15</xdr:col>
      <xdr:colOff>101600</xdr:colOff>
      <xdr:row>18</xdr:row>
      <xdr:rowOff>150673</xdr:rowOff>
    </xdr:to>
    <xdr:sp macro="" textlink="">
      <xdr:nvSpPr>
        <xdr:cNvPr id="79" name="楕円 78"/>
        <xdr:cNvSpPr/>
      </xdr:nvSpPr>
      <xdr:spPr bwMode="auto">
        <a:xfrm>
          <a:off x="2857500" y="31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135450</xdr:rowOff>
    </xdr:from>
    <xdr:ext cx="762000" cy="259045"/>
    <xdr:sp macro="" textlink="">
      <xdr:nvSpPr>
        <xdr:cNvPr id="80" name="テキスト ボックス 79"/>
        <xdr:cNvSpPr txBox="1"/>
      </xdr:nvSpPr>
      <xdr:spPr>
        <a:xfrm>
          <a:off x="2527300" y="326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131896</xdr:rowOff>
    </xdr:from>
    <xdr:to>
      <xdr:col>29</xdr:col>
      <xdr:colOff>127000</xdr:colOff>
      <xdr:row>37</xdr:row>
      <xdr:rowOff>192132</xdr:rowOff>
    </xdr:to>
    <xdr:cxnSp macro="">
      <xdr:nvCxnSpPr>
        <xdr:cNvPr id="114" name="直線コネクタ 113"/>
        <xdr:cNvCxnSpPr/>
      </xdr:nvCxnSpPr>
      <xdr:spPr bwMode="auto">
        <a:xfrm flipV="1">
          <a:off x="5003800" y="7256596"/>
          <a:ext cx="647700" cy="60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122007</xdr:rowOff>
    </xdr:from>
    <xdr:ext cx="762000" cy="259045"/>
    <xdr:sp macro="" textlink="">
      <xdr:nvSpPr>
        <xdr:cNvPr id="115" name="人口1人当たり決算額の推移平均値テキスト445"/>
        <xdr:cNvSpPr txBox="1"/>
      </xdr:nvSpPr>
      <xdr:spPr>
        <a:xfrm>
          <a:off x="5740400" y="67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146869</xdr:rowOff>
    </xdr:from>
    <xdr:to>
      <xdr:col>26</xdr:col>
      <xdr:colOff>50800</xdr:colOff>
      <xdr:row>37</xdr:row>
      <xdr:rowOff>192132</xdr:rowOff>
    </xdr:to>
    <xdr:cxnSp macro="">
      <xdr:nvCxnSpPr>
        <xdr:cNvPr id="117" name="直線コネクタ 116"/>
        <xdr:cNvCxnSpPr/>
      </xdr:nvCxnSpPr>
      <xdr:spPr bwMode="auto">
        <a:xfrm>
          <a:off x="4305300" y="7271569"/>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48874</xdr:rowOff>
    </xdr:from>
    <xdr:ext cx="736600" cy="259045"/>
    <xdr:sp macro="" textlink="">
      <xdr:nvSpPr>
        <xdr:cNvPr id="119" name="テキスト ボックス 118"/>
        <xdr:cNvSpPr txBox="1"/>
      </xdr:nvSpPr>
      <xdr:spPr>
        <a:xfrm>
          <a:off x="4622800" y="66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54858</xdr:rowOff>
    </xdr:from>
    <xdr:to>
      <xdr:col>22</xdr:col>
      <xdr:colOff>114300</xdr:colOff>
      <xdr:row>37</xdr:row>
      <xdr:rowOff>146869</xdr:rowOff>
    </xdr:to>
    <xdr:cxnSp macro="">
      <xdr:nvCxnSpPr>
        <xdr:cNvPr id="120" name="直線コネクタ 119"/>
        <xdr:cNvCxnSpPr/>
      </xdr:nvCxnSpPr>
      <xdr:spPr bwMode="auto">
        <a:xfrm>
          <a:off x="3606800" y="7179558"/>
          <a:ext cx="698500" cy="9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48588</xdr:rowOff>
    </xdr:from>
    <xdr:ext cx="762000" cy="259045"/>
    <xdr:sp macro="" textlink="">
      <xdr:nvSpPr>
        <xdr:cNvPr id="122" name="テキスト ボックス 121"/>
        <xdr:cNvSpPr txBox="1"/>
      </xdr:nvSpPr>
      <xdr:spPr>
        <a:xfrm>
          <a:off x="3924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54858</xdr:rowOff>
    </xdr:from>
    <xdr:to>
      <xdr:col>18</xdr:col>
      <xdr:colOff>177800</xdr:colOff>
      <xdr:row>37</xdr:row>
      <xdr:rowOff>88233</xdr:rowOff>
    </xdr:to>
    <xdr:cxnSp macro="">
      <xdr:nvCxnSpPr>
        <xdr:cNvPr id="123" name="直線コネクタ 122"/>
        <xdr:cNvCxnSpPr/>
      </xdr:nvCxnSpPr>
      <xdr:spPr bwMode="auto">
        <a:xfrm flipV="1">
          <a:off x="2908300" y="7179558"/>
          <a:ext cx="698500" cy="3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xdr:rowOff>
    </xdr:from>
    <xdr:ext cx="762000" cy="259045"/>
    <xdr:sp macro="" textlink="">
      <xdr:nvSpPr>
        <xdr:cNvPr id="125" name="テキスト ボックス 124"/>
        <xdr:cNvSpPr txBox="1"/>
      </xdr:nvSpPr>
      <xdr:spPr>
        <a:xfrm>
          <a:off x="32258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81096</xdr:rowOff>
    </xdr:from>
    <xdr:to>
      <xdr:col>29</xdr:col>
      <xdr:colOff>177800</xdr:colOff>
      <xdr:row>37</xdr:row>
      <xdr:rowOff>182696</xdr:rowOff>
    </xdr:to>
    <xdr:sp macro="" textlink="">
      <xdr:nvSpPr>
        <xdr:cNvPr id="133" name="楕円 132"/>
        <xdr:cNvSpPr/>
      </xdr:nvSpPr>
      <xdr:spPr bwMode="auto">
        <a:xfrm>
          <a:off x="5600700" y="720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161123</xdr:rowOff>
    </xdr:from>
    <xdr:ext cx="762000" cy="259045"/>
    <xdr:sp macro="" textlink="">
      <xdr:nvSpPr>
        <xdr:cNvPr id="134" name="人口1人当たり決算額の推移該当値テキスト445"/>
        <xdr:cNvSpPr txBox="1"/>
      </xdr:nvSpPr>
      <xdr:spPr>
        <a:xfrm>
          <a:off x="5740400" y="711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141332</xdr:rowOff>
    </xdr:from>
    <xdr:to>
      <xdr:col>26</xdr:col>
      <xdr:colOff>101600</xdr:colOff>
      <xdr:row>37</xdr:row>
      <xdr:rowOff>242932</xdr:rowOff>
    </xdr:to>
    <xdr:sp macro="" textlink="">
      <xdr:nvSpPr>
        <xdr:cNvPr id="135" name="楕円 134"/>
        <xdr:cNvSpPr/>
      </xdr:nvSpPr>
      <xdr:spPr bwMode="auto">
        <a:xfrm>
          <a:off x="4953000" y="726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227709</xdr:rowOff>
    </xdr:from>
    <xdr:ext cx="736600" cy="259045"/>
    <xdr:sp macro="" textlink="">
      <xdr:nvSpPr>
        <xdr:cNvPr id="136" name="テキスト ボックス 135"/>
        <xdr:cNvSpPr txBox="1"/>
      </xdr:nvSpPr>
      <xdr:spPr>
        <a:xfrm>
          <a:off x="4622800" y="735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96069</xdr:rowOff>
    </xdr:from>
    <xdr:to>
      <xdr:col>22</xdr:col>
      <xdr:colOff>165100</xdr:colOff>
      <xdr:row>37</xdr:row>
      <xdr:rowOff>197669</xdr:rowOff>
    </xdr:to>
    <xdr:sp macro="" textlink="">
      <xdr:nvSpPr>
        <xdr:cNvPr id="137" name="楕円 136"/>
        <xdr:cNvSpPr/>
      </xdr:nvSpPr>
      <xdr:spPr bwMode="auto">
        <a:xfrm>
          <a:off x="4254500" y="722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182446</xdr:rowOff>
    </xdr:from>
    <xdr:ext cx="762000" cy="259045"/>
    <xdr:sp macro="" textlink="">
      <xdr:nvSpPr>
        <xdr:cNvPr id="138" name="テキスト ボックス 137"/>
        <xdr:cNvSpPr txBox="1"/>
      </xdr:nvSpPr>
      <xdr:spPr>
        <a:xfrm>
          <a:off x="3924300" y="730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4058</xdr:rowOff>
    </xdr:from>
    <xdr:to>
      <xdr:col>19</xdr:col>
      <xdr:colOff>38100</xdr:colOff>
      <xdr:row>37</xdr:row>
      <xdr:rowOff>105658</xdr:rowOff>
    </xdr:to>
    <xdr:sp macro="" textlink="">
      <xdr:nvSpPr>
        <xdr:cNvPr id="139" name="楕円 138"/>
        <xdr:cNvSpPr/>
      </xdr:nvSpPr>
      <xdr:spPr bwMode="auto">
        <a:xfrm>
          <a:off x="3556000" y="712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90435</xdr:rowOff>
    </xdr:from>
    <xdr:ext cx="762000" cy="259045"/>
    <xdr:sp macro="" textlink="">
      <xdr:nvSpPr>
        <xdr:cNvPr id="140" name="テキスト ボックス 139"/>
        <xdr:cNvSpPr txBox="1"/>
      </xdr:nvSpPr>
      <xdr:spPr>
        <a:xfrm>
          <a:off x="3225800" y="72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37433</xdr:rowOff>
    </xdr:from>
    <xdr:to>
      <xdr:col>15</xdr:col>
      <xdr:colOff>101600</xdr:colOff>
      <xdr:row>37</xdr:row>
      <xdr:rowOff>139033</xdr:rowOff>
    </xdr:to>
    <xdr:sp macro="" textlink="">
      <xdr:nvSpPr>
        <xdr:cNvPr id="141" name="楕円 140"/>
        <xdr:cNvSpPr/>
      </xdr:nvSpPr>
      <xdr:spPr bwMode="auto">
        <a:xfrm>
          <a:off x="2857500" y="716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123810</xdr:rowOff>
    </xdr:from>
    <xdr:ext cx="762000" cy="259045"/>
    <xdr:sp macro="" textlink="">
      <xdr:nvSpPr>
        <xdr:cNvPr id="142" name="テキスト ボックス 141"/>
        <xdr:cNvSpPr txBox="1"/>
      </xdr:nvSpPr>
      <xdr:spPr>
        <a:xfrm>
          <a:off x="2527300" y="724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51232</xdr:rowOff>
    </xdr:from>
    <xdr:to>
      <xdr:col>24</xdr:col>
      <xdr:colOff>63500</xdr:colOff>
      <xdr:row>37</xdr:row>
      <xdr:rowOff>115354</xdr:rowOff>
    </xdr:to>
    <xdr:cxnSp macro="">
      <xdr:nvCxnSpPr>
        <xdr:cNvPr id="63" name="直線コネクタ 62"/>
        <xdr:cNvCxnSpPr/>
      </xdr:nvCxnSpPr>
      <xdr:spPr>
        <a:xfrm flipV="1">
          <a:off x="3797300" y="6394882"/>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10507</xdr:rowOff>
    </xdr:from>
    <xdr:ext cx="534377" cy="259045"/>
    <xdr:sp macro="" textlink="">
      <xdr:nvSpPr>
        <xdr:cNvPr id="64" name="人件費平均値テキスト"/>
        <xdr:cNvSpPr txBox="1"/>
      </xdr:nvSpPr>
      <xdr:spPr>
        <a:xfrm>
          <a:off x="4686300" y="601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72361</xdr:rowOff>
    </xdr:from>
    <xdr:to>
      <xdr:col>19</xdr:col>
      <xdr:colOff>177800</xdr:colOff>
      <xdr:row>37</xdr:row>
      <xdr:rowOff>115354</xdr:rowOff>
    </xdr:to>
    <xdr:cxnSp macro="">
      <xdr:nvCxnSpPr>
        <xdr:cNvPr id="66" name="直線コネクタ 65"/>
        <xdr:cNvCxnSpPr/>
      </xdr:nvCxnSpPr>
      <xdr:spPr>
        <a:xfrm>
          <a:off x="2908300" y="6416011"/>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115195</xdr:rowOff>
    </xdr:from>
    <xdr:ext cx="534377" cy="259045"/>
    <xdr:sp macro="" textlink="">
      <xdr:nvSpPr>
        <xdr:cNvPr id="68" name="テキスト ボックス 67"/>
        <xdr:cNvSpPr txBox="1"/>
      </xdr:nvSpPr>
      <xdr:spPr>
        <a:xfrm>
          <a:off x="3530111" y="59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72361</xdr:rowOff>
    </xdr:from>
    <xdr:to>
      <xdr:col>15</xdr:col>
      <xdr:colOff>50800</xdr:colOff>
      <xdr:row>37</xdr:row>
      <xdr:rowOff>140712</xdr:rowOff>
    </xdr:to>
    <xdr:cxnSp macro="">
      <xdr:nvCxnSpPr>
        <xdr:cNvPr id="69" name="直線コネクタ 68"/>
        <xdr:cNvCxnSpPr/>
      </xdr:nvCxnSpPr>
      <xdr:spPr>
        <a:xfrm flipV="1">
          <a:off x="2019300" y="6416011"/>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157780</xdr:rowOff>
    </xdr:from>
    <xdr:ext cx="534377" cy="259045"/>
    <xdr:sp macro="" textlink="">
      <xdr:nvSpPr>
        <xdr:cNvPr id="71" name="テキスト ボックス 70"/>
        <xdr:cNvSpPr txBox="1"/>
      </xdr:nvSpPr>
      <xdr:spPr>
        <a:xfrm>
          <a:off x="2641111" y="5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140712</xdr:rowOff>
    </xdr:from>
    <xdr:to>
      <xdr:col>10</xdr:col>
      <xdr:colOff>114300</xdr:colOff>
      <xdr:row>38</xdr:row>
      <xdr:rowOff>61813</xdr:rowOff>
    </xdr:to>
    <xdr:cxnSp macro="">
      <xdr:nvCxnSpPr>
        <xdr:cNvPr id="72" name="直線コネクタ 71"/>
        <xdr:cNvCxnSpPr/>
      </xdr:nvCxnSpPr>
      <xdr:spPr>
        <a:xfrm flipV="1">
          <a:off x="1130300" y="6484362"/>
          <a:ext cx="8890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155772</xdr:rowOff>
    </xdr:from>
    <xdr:ext cx="534377" cy="259045"/>
    <xdr:sp macro="" textlink="">
      <xdr:nvSpPr>
        <xdr:cNvPr id="74" name="テキスト ボックス 73"/>
        <xdr:cNvSpPr txBox="1"/>
      </xdr:nvSpPr>
      <xdr:spPr>
        <a:xfrm>
          <a:off x="1752111" y="59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46974</xdr:rowOff>
    </xdr:from>
    <xdr:ext cx="534377" cy="259045"/>
    <xdr:sp macro="" textlink="">
      <xdr:nvSpPr>
        <xdr:cNvPr id="76" name="テキスト ボックス 75"/>
        <xdr:cNvSpPr txBox="1"/>
      </xdr:nvSpPr>
      <xdr:spPr>
        <a:xfrm>
          <a:off x="863111" y="58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432</xdr:rowOff>
    </xdr:from>
    <xdr:to>
      <xdr:col>24</xdr:col>
      <xdr:colOff>114300</xdr:colOff>
      <xdr:row>37</xdr:row>
      <xdr:rowOff>102032</xdr:rowOff>
    </xdr:to>
    <xdr:sp macro="" textlink="">
      <xdr:nvSpPr>
        <xdr:cNvPr id="82" name="楕円 81"/>
        <xdr:cNvSpPr/>
      </xdr:nvSpPr>
      <xdr:spPr>
        <a:xfrm>
          <a:off x="45847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150309</xdr:rowOff>
    </xdr:from>
    <xdr:ext cx="534377" cy="259045"/>
    <xdr:sp macro="" textlink="">
      <xdr:nvSpPr>
        <xdr:cNvPr id="83" name="人件費該当値テキスト"/>
        <xdr:cNvSpPr txBox="1"/>
      </xdr:nvSpPr>
      <xdr:spPr>
        <a:xfrm>
          <a:off x="4686300" y="632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64554</xdr:rowOff>
    </xdr:from>
    <xdr:to>
      <xdr:col>20</xdr:col>
      <xdr:colOff>38100</xdr:colOff>
      <xdr:row>37</xdr:row>
      <xdr:rowOff>166154</xdr:rowOff>
    </xdr:to>
    <xdr:sp macro="" textlink="">
      <xdr:nvSpPr>
        <xdr:cNvPr id="84" name="楕円 83"/>
        <xdr:cNvSpPr/>
      </xdr:nvSpPr>
      <xdr:spPr>
        <a:xfrm>
          <a:off x="3746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157281</xdr:rowOff>
    </xdr:from>
    <xdr:ext cx="534377" cy="259045"/>
    <xdr:sp macro="" textlink="">
      <xdr:nvSpPr>
        <xdr:cNvPr id="85" name="テキスト ボックス 84"/>
        <xdr:cNvSpPr txBox="1"/>
      </xdr:nvSpPr>
      <xdr:spPr>
        <a:xfrm>
          <a:off x="3530111" y="65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21561</xdr:rowOff>
    </xdr:from>
    <xdr:to>
      <xdr:col>15</xdr:col>
      <xdr:colOff>101600</xdr:colOff>
      <xdr:row>37</xdr:row>
      <xdr:rowOff>123161</xdr:rowOff>
    </xdr:to>
    <xdr:sp macro="" textlink="">
      <xdr:nvSpPr>
        <xdr:cNvPr id="86" name="楕円 85"/>
        <xdr:cNvSpPr/>
      </xdr:nvSpPr>
      <xdr:spPr>
        <a:xfrm>
          <a:off x="2857500" y="6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114288</xdr:rowOff>
    </xdr:from>
    <xdr:ext cx="534377" cy="259045"/>
    <xdr:sp macro="" textlink="">
      <xdr:nvSpPr>
        <xdr:cNvPr id="87" name="テキスト ボックス 86"/>
        <xdr:cNvSpPr txBox="1"/>
      </xdr:nvSpPr>
      <xdr:spPr>
        <a:xfrm>
          <a:off x="2641111" y="64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89912</xdr:rowOff>
    </xdr:from>
    <xdr:to>
      <xdr:col>10</xdr:col>
      <xdr:colOff>165100</xdr:colOff>
      <xdr:row>38</xdr:row>
      <xdr:rowOff>20062</xdr:rowOff>
    </xdr:to>
    <xdr:sp macro="" textlink="">
      <xdr:nvSpPr>
        <xdr:cNvPr id="88" name="楕円 87"/>
        <xdr:cNvSpPr/>
      </xdr:nvSpPr>
      <xdr:spPr>
        <a:xfrm>
          <a:off x="1968500" y="64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11189</xdr:rowOff>
    </xdr:from>
    <xdr:ext cx="534377" cy="259045"/>
    <xdr:sp macro="" textlink="">
      <xdr:nvSpPr>
        <xdr:cNvPr id="89" name="テキスト ボックス 88"/>
        <xdr:cNvSpPr txBox="1"/>
      </xdr:nvSpPr>
      <xdr:spPr>
        <a:xfrm>
          <a:off x="1752111" y="652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11013</xdr:rowOff>
    </xdr:from>
    <xdr:to>
      <xdr:col>6</xdr:col>
      <xdr:colOff>38100</xdr:colOff>
      <xdr:row>38</xdr:row>
      <xdr:rowOff>112613</xdr:rowOff>
    </xdr:to>
    <xdr:sp macro="" textlink="">
      <xdr:nvSpPr>
        <xdr:cNvPr id="90" name="楕円 89"/>
        <xdr:cNvSpPr/>
      </xdr:nvSpPr>
      <xdr:spPr>
        <a:xfrm>
          <a:off x="1079500" y="65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103740</xdr:rowOff>
    </xdr:from>
    <xdr:ext cx="534377" cy="259045"/>
    <xdr:sp macro="" textlink="">
      <xdr:nvSpPr>
        <xdr:cNvPr id="91" name="テキスト ボックス 90"/>
        <xdr:cNvSpPr txBox="1"/>
      </xdr:nvSpPr>
      <xdr:spPr>
        <a:xfrm>
          <a:off x="863111" y="661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84741</xdr:rowOff>
    </xdr:from>
    <xdr:to>
      <xdr:col>24</xdr:col>
      <xdr:colOff>63500</xdr:colOff>
      <xdr:row>57</xdr:row>
      <xdr:rowOff>137292</xdr:rowOff>
    </xdr:to>
    <xdr:cxnSp macro="">
      <xdr:nvCxnSpPr>
        <xdr:cNvPr id="120" name="直線コネクタ 119"/>
        <xdr:cNvCxnSpPr/>
      </xdr:nvCxnSpPr>
      <xdr:spPr>
        <a:xfrm>
          <a:off x="3797300" y="9685941"/>
          <a:ext cx="838200" cy="2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132039</xdr:rowOff>
    </xdr:from>
    <xdr:ext cx="599010" cy="259045"/>
    <xdr:sp macro="" textlink="">
      <xdr:nvSpPr>
        <xdr:cNvPr id="121" name="物件費平均値テキスト"/>
        <xdr:cNvSpPr txBox="1"/>
      </xdr:nvSpPr>
      <xdr:spPr>
        <a:xfrm>
          <a:off x="4686300" y="9561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84741</xdr:rowOff>
    </xdr:from>
    <xdr:to>
      <xdr:col>19</xdr:col>
      <xdr:colOff>177800</xdr:colOff>
      <xdr:row>57</xdr:row>
      <xdr:rowOff>26737</xdr:rowOff>
    </xdr:to>
    <xdr:cxnSp macro="">
      <xdr:nvCxnSpPr>
        <xdr:cNvPr id="123" name="直線コネクタ 122"/>
        <xdr:cNvCxnSpPr/>
      </xdr:nvCxnSpPr>
      <xdr:spPr>
        <a:xfrm flipV="1">
          <a:off x="2908300" y="9685941"/>
          <a:ext cx="889000" cy="1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26737</xdr:rowOff>
    </xdr:from>
    <xdr:to>
      <xdr:col>15</xdr:col>
      <xdr:colOff>50800</xdr:colOff>
      <xdr:row>57</xdr:row>
      <xdr:rowOff>140088</xdr:rowOff>
    </xdr:to>
    <xdr:cxnSp macro="">
      <xdr:nvCxnSpPr>
        <xdr:cNvPr id="126" name="直線コネクタ 125"/>
        <xdr:cNvCxnSpPr/>
      </xdr:nvCxnSpPr>
      <xdr:spPr>
        <a:xfrm flipV="1">
          <a:off x="2019300" y="9799387"/>
          <a:ext cx="889000" cy="1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60712</xdr:rowOff>
    </xdr:from>
    <xdr:ext cx="599010" cy="259045"/>
    <xdr:sp macro="" textlink="">
      <xdr:nvSpPr>
        <xdr:cNvPr id="128" name="テキスト ボックス 127"/>
        <xdr:cNvSpPr txBox="1"/>
      </xdr:nvSpPr>
      <xdr:spPr>
        <a:xfrm>
          <a:off x="2608795" y="94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140088</xdr:rowOff>
    </xdr:from>
    <xdr:to>
      <xdr:col>10</xdr:col>
      <xdr:colOff>114300</xdr:colOff>
      <xdr:row>57</xdr:row>
      <xdr:rowOff>159363</xdr:rowOff>
    </xdr:to>
    <xdr:cxnSp macro="">
      <xdr:nvCxnSpPr>
        <xdr:cNvPr id="129" name="直線コネクタ 128"/>
        <xdr:cNvCxnSpPr/>
      </xdr:nvCxnSpPr>
      <xdr:spPr>
        <a:xfrm flipV="1">
          <a:off x="1130300" y="9912738"/>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112752</xdr:rowOff>
    </xdr:from>
    <xdr:ext cx="534377" cy="259045"/>
    <xdr:sp macro="" textlink="">
      <xdr:nvSpPr>
        <xdr:cNvPr id="131" name="テキスト ボックス 130"/>
        <xdr:cNvSpPr txBox="1"/>
      </xdr:nvSpPr>
      <xdr:spPr>
        <a:xfrm>
          <a:off x="1752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103330</xdr:rowOff>
    </xdr:from>
    <xdr:ext cx="534377" cy="259045"/>
    <xdr:sp macro="" textlink="">
      <xdr:nvSpPr>
        <xdr:cNvPr id="133" name="テキスト ボックス 132"/>
        <xdr:cNvSpPr txBox="1"/>
      </xdr:nvSpPr>
      <xdr:spPr>
        <a:xfrm>
          <a:off x="863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86492</xdr:rowOff>
    </xdr:from>
    <xdr:to>
      <xdr:col>24</xdr:col>
      <xdr:colOff>114300</xdr:colOff>
      <xdr:row>58</xdr:row>
      <xdr:rowOff>16642</xdr:rowOff>
    </xdr:to>
    <xdr:sp macro="" textlink="">
      <xdr:nvSpPr>
        <xdr:cNvPr id="139" name="楕円 138"/>
        <xdr:cNvSpPr/>
      </xdr:nvSpPr>
      <xdr:spPr>
        <a:xfrm>
          <a:off x="4584700" y="98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1419</xdr:rowOff>
    </xdr:from>
    <xdr:ext cx="534377" cy="259045"/>
    <xdr:sp macro="" textlink="">
      <xdr:nvSpPr>
        <xdr:cNvPr id="140" name="物件費該当値テキスト"/>
        <xdr:cNvSpPr txBox="1"/>
      </xdr:nvSpPr>
      <xdr:spPr>
        <a:xfrm>
          <a:off x="4686300" y="977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33941</xdr:rowOff>
    </xdr:from>
    <xdr:to>
      <xdr:col>20</xdr:col>
      <xdr:colOff>38100</xdr:colOff>
      <xdr:row>56</xdr:row>
      <xdr:rowOff>135541</xdr:rowOff>
    </xdr:to>
    <xdr:sp macro="" textlink="">
      <xdr:nvSpPr>
        <xdr:cNvPr id="141" name="楕円 140"/>
        <xdr:cNvSpPr/>
      </xdr:nvSpPr>
      <xdr:spPr>
        <a:xfrm>
          <a:off x="3746500" y="96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152068</xdr:rowOff>
    </xdr:from>
    <xdr:ext cx="599010" cy="259045"/>
    <xdr:sp macro="" textlink="">
      <xdr:nvSpPr>
        <xdr:cNvPr id="142" name="テキスト ボックス 141"/>
        <xdr:cNvSpPr txBox="1"/>
      </xdr:nvSpPr>
      <xdr:spPr>
        <a:xfrm>
          <a:off x="3497795" y="94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147387</xdr:rowOff>
    </xdr:from>
    <xdr:to>
      <xdr:col>15</xdr:col>
      <xdr:colOff>101600</xdr:colOff>
      <xdr:row>57</xdr:row>
      <xdr:rowOff>77537</xdr:rowOff>
    </xdr:to>
    <xdr:sp macro="" textlink="">
      <xdr:nvSpPr>
        <xdr:cNvPr id="143" name="楕円 142"/>
        <xdr:cNvSpPr/>
      </xdr:nvSpPr>
      <xdr:spPr>
        <a:xfrm>
          <a:off x="2857500" y="97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68664</xdr:rowOff>
    </xdr:from>
    <xdr:ext cx="534377" cy="259045"/>
    <xdr:sp macro="" textlink="">
      <xdr:nvSpPr>
        <xdr:cNvPr id="144" name="テキスト ボックス 143"/>
        <xdr:cNvSpPr txBox="1"/>
      </xdr:nvSpPr>
      <xdr:spPr>
        <a:xfrm>
          <a:off x="2641111" y="98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89288</xdr:rowOff>
    </xdr:from>
    <xdr:to>
      <xdr:col>10</xdr:col>
      <xdr:colOff>165100</xdr:colOff>
      <xdr:row>58</xdr:row>
      <xdr:rowOff>19438</xdr:rowOff>
    </xdr:to>
    <xdr:sp macro="" textlink="">
      <xdr:nvSpPr>
        <xdr:cNvPr id="145" name="楕円 144"/>
        <xdr:cNvSpPr/>
      </xdr:nvSpPr>
      <xdr:spPr>
        <a:xfrm>
          <a:off x="1968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10565</xdr:rowOff>
    </xdr:from>
    <xdr:ext cx="534377" cy="259045"/>
    <xdr:sp macro="" textlink="">
      <xdr:nvSpPr>
        <xdr:cNvPr id="146" name="テキスト ボックス 145"/>
        <xdr:cNvSpPr txBox="1"/>
      </xdr:nvSpPr>
      <xdr:spPr>
        <a:xfrm>
          <a:off x="1752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108563</xdr:rowOff>
    </xdr:from>
    <xdr:to>
      <xdr:col>6</xdr:col>
      <xdr:colOff>38100</xdr:colOff>
      <xdr:row>58</xdr:row>
      <xdr:rowOff>38713</xdr:rowOff>
    </xdr:to>
    <xdr:sp macro="" textlink="">
      <xdr:nvSpPr>
        <xdr:cNvPr id="147" name="楕円 146"/>
        <xdr:cNvSpPr/>
      </xdr:nvSpPr>
      <xdr:spPr>
        <a:xfrm>
          <a:off x="1079500" y="9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29840</xdr:rowOff>
    </xdr:from>
    <xdr:ext cx="534377" cy="259045"/>
    <xdr:sp macro="" textlink="">
      <xdr:nvSpPr>
        <xdr:cNvPr id="148" name="テキスト ボックス 147"/>
        <xdr:cNvSpPr txBox="1"/>
      </xdr:nvSpPr>
      <xdr:spPr>
        <a:xfrm>
          <a:off x="863111" y="99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152197</xdr:rowOff>
    </xdr:from>
    <xdr:to>
      <xdr:col>24</xdr:col>
      <xdr:colOff>63500</xdr:colOff>
      <xdr:row>78</xdr:row>
      <xdr:rowOff>162674</xdr:rowOff>
    </xdr:to>
    <xdr:cxnSp macro="">
      <xdr:nvCxnSpPr>
        <xdr:cNvPr id="177" name="直線コネクタ 176"/>
        <xdr:cNvCxnSpPr/>
      </xdr:nvCxnSpPr>
      <xdr:spPr>
        <a:xfrm flipV="1">
          <a:off x="3797300" y="13525297"/>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125794</xdr:rowOff>
    </xdr:from>
    <xdr:to>
      <xdr:col>19</xdr:col>
      <xdr:colOff>177800</xdr:colOff>
      <xdr:row>78</xdr:row>
      <xdr:rowOff>162674</xdr:rowOff>
    </xdr:to>
    <xdr:cxnSp macro="">
      <xdr:nvCxnSpPr>
        <xdr:cNvPr id="180" name="直線コネクタ 179"/>
        <xdr:cNvCxnSpPr/>
      </xdr:nvCxnSpPr>
      <xdr:spPr>
        <a:xfrm>
          <a:off x="2908300" y="13498894"/>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125794</xdr:rowOff>
    </xdr:from>
    <xdr:to>
      <xdr:col>15</xdr:col>
      <xdr:colOff>50800</xdr:colOff>
      <xdr:row>78</xdr:row>
      <xdr:rowOff>128003</xdr:rowOff>
    </xdr:to>
    <xdr:cxnSp macro="">
      <xdr:nvCxnSpPr>
        <xdr:cNvPr id="183" name="直線コネクタ 182"/>
        <xdr:cNvCxnSpPr/>
      </xdr:nvCxnSpPr>
      <xdr:spPr>
        <a:xfrm flipV="1">
          <a:off x="2019300" y="1349889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128003</xdr:rowOff>
    </xdr:from>
    <xdr:to>
      <xdr:col>10</xdr:col>
      <xdr:colOff>114300</xdr:colOff>
      <xdr:row>78</xdr:row>
      <xdr:rowOff>144653</xdr:rowOff>
    </xdr:to>
    <xdr:cxnSp macro="">
      <xdr:nvCxnSpPr>
        <xdr:cNvPr id="186" name="直線コネクタ 185"/>
        <xdr:cNvCxnSpPr/>
      </xdr:nvCxnSpPr>
      <xdr:spPr>
        <a:xfrm flipV="1">
          <a:off x="1130300" y="13501103"/>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101397</xdr:rowOff>
    </xdr:from>
    <xdr:to>
      <xdr:col>24</xdr:col>
      <xdr:colOff>114300</xdr:colOff>
      <xdr:row>79</xdr:row>
      <xdr:rowOff>31547</xdr:rowOff>
    </xdr:to>
    <xdr:sp macro="" textlink="">
      <xdr:nvSpPr>
        <xdr:cNvPr id="196" name="楕円 195"/>
        <xdr:cNvSpPr/>
      </xdr:nvSpPr>
      <xdr:spPr>
        <a:xfrm>
          <a:off x="45847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16324</xdr:rowOff>
    </xdr:from>
    <xdr:ext cx="469744" cy="259045"/>
    <xdr:sp macro="" textlink="">
      <xdr:nvSpPr>
        <xdr:cNvPr id="197" name="維持補修費該当値テキスト"/>
        <xdr:cNvSpPr txBox="1"/>
      </xdr:nvSpPr>
      <xdr:spPr>
        <a:xfrm>
          <a:off x="4686300" y="1338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111874</xdr:rowOff>
    </xdr:from>
    <xdr:to>
      <xdr:col>20</xdr:col>
      <xdr:colOff>38100</xdr:colOff>
      <xdr:row>79</xdr:row>
      <xdr:rowOff>42024</xdr:rowOff>
    </xdr:to>
    <xdr:sp macro="" textlink="">
      <xdr:nvSpPr>
        <xdr:cNvPr id="198" name="楕円 197"/>
        <xdr:cNvSpPr/>
      </xdr:nvSpPr>
      <xdr:spPr>
        <a:xfrm>
          <a:off x="37465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33151</xdr:rowOff>
    </xdr:from>
    <xdr:ext cx="469744" cy="259045"/>
    <xdr:sp macro="" textlink="">
      <xdr:nvSpPr>
        <xdr:cNvPr id="199" name="テキスト ボックス 198"/>
        <xdr:cNvSpPr txBox="1"/>
      </xdr:nvSpPr>
      <xdr:spPr>
        <a:xfrm>
          <a:off x="3562428" y="1357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74994</xdr:rowOff>
    </xdr:from>
    <xdr:to>
      <xdr:col>15</xdr:col>
      <xdr:colOff>101600</xdr:colOff>
      <xdr:row>79</xdr:row>
      <xdr:rowOff>5144</xdr:rowOff>
    </xdr:to>
    <xdr:sp macro="" textlink="">
      <xdr:nvSpPr>
        <xdr:cNvPr id="200" name="楕円 199"/>
        <xdr:cNvSpPr/>
      </xdr:nvSpPr>
      <xdr:spPr>
        <a:xfrm>
          <a:off x="2857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167721</xdr:rowOff>
    </xdr:from>
    <xdr:ext cx="469744" cy="259045"/>
    <xdr:sp macro="" textlink="">
      <xdr:nvSpPr>
        <xdr:cNvPr id="201" name="テキスト ボックス 200"/>
        <xdr:cNvSpPr txBox="1"/>
      </xdr:nvSpPr>
      <xdr:spPr>
        <a:xfrm>
          <a:off x="2673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77203</xdr:rowOff>
    </xdr:from>
    <xdr:to>
      <xdr:col>10</xdr:col>
      <xdr:colOff>165100</xdr:colOff>
      <xdr:row>79</xdr:row>
      <xdr:rowOff>7353</xdr:rowOff>
    </xdr:to>
    <xdr:sp macro="" textlink="">
      <xdr:nvSpPr>
        <xdr:cNvPr id="202" name="楕円 201"/>
        <xdr:cNvSpPr/>
      </xdr:nvSpPr>
      <xdr:spPr>
        <a:xfrm>
          <a:off x="1968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169930</xdr:rowOff>
    </xdr:from>
    <xdr:ext cx="469744" cy="259045"/>
    <xdr:sp macro="" textlink="">
      <xdr:nvSpPr>
        <xdr:cNvPr id="203" name="テキスト ボックス 202"/>
        <xdr:cNvSpPr txBox="1"/>
      </xdr:nvSpPr>
      <xdr:spPr>
        <a:xfrm>
          <a:off x="1784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93853</xdr:rowOff>
    </xdr:from>
    <xdr:to>
      <xdr:col>6</xdr:col>
      <xdr:colOff>38100</xdr:colOff>
      <xdr:row>79</xdr:row>
      <xdr:rowOff>24003</xdr:rowOff>
    </xdr:to>
    <xdr:sp macro="" textlink="">
      <xdr:nvSpPr>
        <xdr:cNvPr id="204" name="楕円 203"/>
        <xdr:cNvSpPr/>
      </xdr:nvSpPr>
      <xdr:spPr>
        <a:xfrm>
          <a:off x="1079500" y="134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15130</xdr:rowOff>
    </xdr:from>
    <xdr:ext cx="469744" cy="259045"/>
    <xdr:sp macro="" textlink="">
      <xdr:nvSpPr>
        <xdr:cNvPr id="205" name="テキスト ボックス 204"/>
        <xdr:cNvSpPr txBox="1"/>
      </xdr:nvSpPr>
      <xdr:spPr>
        <a:xfrm>
          <a:off x="895428" y="135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61468</xdr:rowOff>
    </xdr:from>
    <xdr:to>
      <xdr:col>24</xdr:col>
      <xdr:colOff>63500</xdr:colOff>
      <xdr:row>95</xdr:row>
      <xdr:rowOff>112458</xdr:rowOff>
    </xdr:to>
    <xdr:cxnSp macro="">
      <xdr:nvCxnSpPr>
        <xdr:cNvPr id="235" name="直線コネクタ 234"/>
        <xdr:cNvCxnSpPr/>
      </xdr:nvCxnSpPr>
      <xdr:spPr>
        <a:xfrm>
          <a:off x="3797300" y="16349218"/>
          <a:ext cx="838200" cy="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42042</xdr:rowOff>
    </xdr:from>
    <xdr:ext cx="534377" cy="259045"/>
    <xdr:sp macro="" textlink="">
      <xdr:nvSpPr>
        <xdr:cNvPr id="236" name="扶助費平均値テキスト"/>
        <xdr:cNvSpPr txBox="1"/>
      </xdr:nvSpPr>
      <xdr:spPr>
        <a:xfrm>
          <a:off x="4686300" y="16329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61468</xdr:rowOff>
    </xdr:from>
    <xdr:to>
      <xdr:col>19</xdr:col>
      <xdr:colOff>177800</xdr:colOff>
      <xdr:row>95</xdr:row>
      <xdr:rowOff>74180</xdr:rowOff>
    </xdr:to>
    <xdr:cxnSp macro="">
      <xdr:nvCxnSpPr>
        <xdr:cNvPr id="238" name="直線コネクタ 237"/>
        <xdr:cNvCxnSpPr/>
      </xdr:nvCxnSpPr>
      <xdr:spPr>
        <a:xfrm flipV="1">
          <a:off x="2908300" y="16349218"/>
          <a:ext cx="889000" cy="1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162805</xdr:rowOff>
    </xdr:from>
    <xdr:ext cx="534377" cy="259045"/>
    <xdr:sp macro="" textlink="">
      <xdr:nvSpPr>
        <xdr:cNvPr id="240" name="テキスト ボックス 239"/>
        <xdr:cNvSpPr txBox="1"/>
      </xdr:nvSpPr>
      <xdr:spPr>
        <a:xfrm>
          <a:off x="3530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74180</xdr:rowOff>
    </xdr:from>
    <xdr:to>
      <xdr:col>15</xdr:col>
      <xdr:colOff>50800</xdr:colOff>
      <xdr:row>95</xdr:row>
      <xdr:rowOff>109271</xdr:rowOff>
    </xdr:to>
    <xdr:cxnSp macro="">
      <xdr:nvCxnSpPr>
        <xdr:cNvPr id="241" name="直線コネクタ 240"/>
        <xdr:cNvCxnSpPr/>
      </xdr:nvCxnSpPr>
      <xdr:spPr>
        <a:xfrm flipV="1">
          <a:off x="2019300" y="16361930"/>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158335</xdr:rowOff>
    </xdr:from>
    <xdr:ext cx="534377" cy="259045"/>
    <xdr:sp macro="" textlink="">
      <xdr:nvSpPr>
        <xdr:cNvPr id="243" name="テキスト ボックス 242"/>
        <xdr:cNvSpPr txBox="1"/>
      </xdr:nvSpPr>
      <xdr:spPr>
        <a:xfrm>
          <a:off x="2641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109271</xdr:rowOff>
    </xdr:from>
    <xdr:to>
      <xdr:col>10</xdr:col>
      <xdr:colOff>114300</xdr:colOff>
      <xdr:row>95</xdr:row>
      <xdr:rowOff>120066</xdr:rowOff>
    </xdr:to>
    <xdr:cxnSp macro="">
      <xdr:nvCxnSpPr>
        <xdr:cNvPr id="244" name="直線コネクタ 243"/>
        <xdr:cNvCxnSpPr/>
      </xdr:nvCxnSpPr>
      <xdr:spPr>
        <a:xfrm flipV="1">
          <a:off x="1130300" y="16397021"/>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76128</xdr:rowOff>
    </xdr:from>
    <xdr:ext cx="534377" cy="259045"/>
    <xdr:sp macro="" textlink="">
      <xdr:nvSpPr>
        <xdr:cNvPr id="246" name="テキスト ボックス 245"/>
        <xdr:cNvSpPr txBox="1"/>
      </xdr:nvSpPr>
      <xdr:spPr>
        <a:xfrm>
          <a:off x="1752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128021</xdr:rowOff>
    </xdr:from>
    <xdr:ext cx="534377" cy="259045"/>
    <xdr:sp macro="" textlink="">
      <xdr:nvSpPr>
        <xdr:cNvPr id="248" name="テキスト ボックス 247"/>
        <xdr:cNvSpPr txBox="1"/>
      </xdr:nvSpPr>
      <xdr:spPr>
        <a:xfrm>
          <a:off x="863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61658</xdr:rowOff>
    </xdr:from>
    <xdr:to>
      <xdr:col>24</xdr:col>
      <xdr:colOff>114300</xdr:colOff>
      <xdr:row>95</xdr:row>
      <xdr:rowOff>163258</xdr:rowOff>
    </xdr:to>
    <xdr:sp macro="" textlink="">
      <xdr:nvSpPr>
        <xdr:cNvPr id="254" name="楕円 253"/>
        <xdr:cNvSpPr/>
      </xdr:nvSpPr>
      <xdr:spPr>
        <a:xfrm>
          <a:off x="4584700" y="163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84535</xdr:rowOff>
    </xdr:from>
    <xdr:ext cx="534377" cy="259045"/>
    <xdr:sp macro="" textlink="">
      <xdr:nvSpPr>
        <xdr:cNvPr id="255" name="扶助費該当値テキスト"/>
        <xdr:cNvSpPr txBox="1"/>
      </xdr:nvSpPr>
      <xdr:spPr>
        <a:xfrm>
          <a:off x="4686300" y="162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10668</xdr:rowOff>
    </xdr:from>
    <xdr:to>
      <xdr:col>20</xdr:col>
      <xdr:colOff>38100</xdr:colOff>
      <xdr:row>95</xdr:row>
      <xdr:rowOff>112268</xdr:rowOff>
    </xdr:to>
    <xdr:sp macro="" textlink="">
      <xdr:nvSpPr>
        <xdr:cNvPr id="256" name="楕円 255"/>
        <xdr:cNvSpPr/>
      </xdr:nvSpPr>
      <xdr:spPr>
        <a:xfrm>
          <a:off x="3746500" y="16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128795</xdr:rowOff>
    </xdr:from>
    <xdr:ext cx="534377" cy="259045"/>
    <xdr:sp macro="" textlink="">
      <xdr:nvSpPr>
        <xdr:cNvPr id="257" name="テキスト ボックス 256"/>
        <xdr:cNvSpPr txBox="1"/>
      </xdr:nvSpPr>
      <xdr:spPr>
        <a:xfrm>
          <a:off x="3530111" y="160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23380</xdr:rowOff>
    </xdr:from>
    <xdr:to>
      <xdr:col>15</xdr:col>
      <xdr:colOff>101600</xdr:colOff>
      <xdr:row>95</xdr:row>
      <xdr:rowOff>124980</xdr:rowOff>
    </xdr:to>
    <xdr:sp macro="" textlink="">
      <xdr:nvSpPr>
        <xdr:cNvPr id="258" name="楕円 257"/>
        <xdr:cNvSpPr/>
      </xdr:nvSpPr>
      <xdr:spPr>
        <a:xfrm>
          <a:off x="2857500" y="16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141507</xdr:rowOff>
    </xdr:from>
    <xdr:ext cx="534377" cy="259045"/>
    <xdr:sp macro="" textlink="">
      <xdr:nvSpPr>
        <xdr:cNvPr id="259" name="テキスト ボックス 258"/>
        <xdr:cNvSpPr txBox="1"/>
      </xdr:nvSpPr>
      <xdr:spPr>
        <a:xfrm>
          <a:off x="2641111" y="160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58471</xdr:rowOff>
    </xdr:from>
    <xdr:to>
      <xdr:col>10</xdr:col>
      <xdr:colOff>165100</xdr:colOff>
      <xdr:row>95</xdr:row>
      <xdr:rowOff>160071</xdr:rowOff>
    </xdr:to>
    <xdr:sp macro="" textlink="">
      <xdr:nvSpPr>
        <xdr:cNvPr id="260" name="楕円 259"/>
        <xdr:cNvSpPr/>
      </xdr:nvSpPr>
      <xdr:spPr>
        <a:xfrm>
          <a:off x="1968500" y="163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5148</xdr:rowOff>
    </xdr:from>
    <xdr:ext cx="534377" cy="259045"/>
    <xdr:sp macro="" textlink="">
      <xdr:nvSpPr>
        <xdr:cNvPr id="261" name="テキスト ボックス 260"/>
        <xdr:cNvSpPr txBox="1"/>
      </xdr:nvSpPr>
      <xdr:spPr>
        <a:xfrm>
          <a:off x="1752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69266</xdr:rowOff>
    </xdr:from>
    <xdr:to>
      <xdr:col>6</xdr:col>
      <xdr:colOff>38100</xdr:colOff>
      <xdr:row>95</xdr:row>
      <xdr:rowOff>170866</xdr:rowOff>
    </xdr:to>
    <xdr:sp macro="" textlink="">
      <xdr:nvSpPr>
        <xdr:cNvPr id="262" name="楕円 261"/>
        <xdr:cNvSpPr/>
      </xdr:nvSpPr>
      <xdr:spPr>
        <a:xfrm>
          <a:off x="1079500" y="163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15943</xdr:rowOff>
    </xdr:from>
    <xdr:ext cx="534377" cy="259045"/>
    <xdr:sp macro="" textlink="">
      <xdr:nvSpPr>
        <xdr:cNvPr id="263" name="テキスト ボックス 262"/>
        <xdr:cNvSpPr txBox="1"/>
      </xdr:nvSpPr>
      <xdr:spPr>
        <a:xfrm>
          <a:off x="863111" y="161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166844</xdr:rowOff>
    </xdr:from>
    <xdr:to>
      <xdr:col>55</xdr:col>
      <xdr:colOff>0</xdr:colOff>
      <xdr:row>37</xdr:row>
      <xdr:rowOff>29165</xdr:rowOff>
    </xdr:to>
    <xdr:cxnSp macro="">
      <xdr:nvCxnSpPr>
        <xdr:cNvPr id="290" name="直線コネクタ 289"/>
        <xdr:cNvCxnSpPr/>
      </xdr:nvCxnSpPr>
      <xdr:spPr>
        <a:xfrm flipV="1">
          <a:off x="9639300" y="6339044"/>
          <a:ext cx="838200" cy="3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105391</xdr:rowOff>
    </xdr:from>
    <xdr:ext cx="599010" cy="259045"/>
    <xdr:sp macro="" textlink="">
      <xdr:nvSpPr>
        <xdr:cNvPr id="291" name="補助費等平均値テキスト"/>
        <xdr:cNvSpPr txBox="1"/>
      </xdr:nvSpPr>
      <xdr:spPr>
        <a:xfrm>
          <a:off x="10528300" y="6277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29165</xdr:rowOff>
    </xdr:from>
    <xdr:to>
      <xdr:col>50</xdr:col>
      <xdr:colOff>114300</xdr:colOff>
      <xdr:row>37</xdr:row>
      <xdr:rowOff>57752</xdr:rowOff>
    </xdr:to>
    <xdr:cxnSp macro="">
      <xdr:nvCxnSpPr>
        <xdr:cNvPr id="293" name="直線コネクタ 292"/>
        <xdr:cNvCxnSpPr/>
      </xdr:nvCxnSpPr>
      <xdr:spPr>
        <a:xfrm flipV="1">
          <a:off x="8750300" y="6372815"/>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77564</xdr:rowOff>
    </xdr:from>
    <xdr:ext cx="599010" cy="259045"/>
    <xdr:sp macro="" textlink="">
      <xdr:nvSpPr>
        <xdr:cNvPr id="295" name="テキスト ボックス 294"/>
        <xdr:cNvSpPr txBox="1"/>
      </xdr:nvSpPr>
      <xdr:spPr>
        <a:xfrm>
          <a:off x="9339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57752</xdr:rowOff>
    </xdr:from>
    <xdr:to>
      <xdr:col>45</xdr:col>
      <xdr:colOff>177800</xdr:colOff>
      <xdr:row>37</xdr:row>
      <xdr:rowOff>80945</xdr:rowOff>
    </xdr:to>
    <xdr:cxnSp macro="">
      <xdr:nvCxnSpPr>
        <xdr:cNvPr id="296" name="直線コネクタ 295"/>
        <xdr:cNvCxnSpPr/>
      </xdr:nvCxnSpPr>
      <xdr:spPr>
        <a:xfrm flipV="1">
          <a:off x="7861300" y="6401402"/>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112517</xdr:rowOff>
    </xdr:from>
    <xdr:ext cx="599010" cy="259045"/>
    <xdr:sp macro="" textlink="">
      <xdr:nvSpPr>
        <xdr:cNvPr id="298" name="テキスト ボックス 297"/>
        <xdr:cNvSpPr txBox="1"/>
      </xdr:nvSpPr>
      <xdr:spPr>
        <a:xfrm>
          <a:off x="8450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80945</xdr:rowOff>
    </xdr:from>
    <xdr:to>
      <xdr:col>41</xdr:col>
      <xdr:colOff>50800</xdr:colOff>
      <xdr:row>37</xdr:row>
      <xdr:rowOff>133798</xdr:rowOff>
    </xdr:to>
    <xdr:cxnSp macro="">
      <xdr:nvCxnSpPr>
        <xdr:cNvPr id="299" name="直線コネクタ 298"/>
        <xdr:cNvCxnSpPr/>
      </xdr:nvCxnSpPr>
      <xdr:spPr>
        <a:xfrm flipV="1">
          <a:off x="6972300" y="6424595"/>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123026</xdr:rowOff>
    </xdr:from>
    <xdr:ext cx="599010" cy="259045"/>
    <xdr:sp macro="" textlink="">
      <xdr:nvSpPr>
        <xdr:cNvPr id="301" name="テキスト ボックス 300"/>
        <xdr:cNvSpPr txBox="1"/>
      </xdr:nvSpPr>
      <xdr:spPr>
        <a:xfrm>
          <a:off x="7561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151395</xdr:rowOff>
    </xdr:from>
    <xdr:ext cx="534377" cy="259045"/>
    <xdr:sp macro="" textlink="">
      <xdr:nvSpPr>
        <xdr:cNvPr id="303" name="テキスト ボックス 302"/>
        <xdr:cNvSpPr txBox="1"/>
      </xdr:nvSpPr>
      <xdr:spPr>
        <a:xfrm>
          <a:off x="6705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116044</xdr:rowOff>
    </xdr:from>
    <xdr:to>
      <xdr:col>55</xdr:col>
      <xdr:colOff>50800</xdr:colOff>
      <xdr:row>37</xdr:row>
      <xdr:rowOff>46194</xdr:rowOff>
    </xdr:to>
    <xdr:sp macro="" textlink="">
      <xdr:nvSpPr>
        <xdr:cNvPr id="309" name="楕円 308"/>
        <xdr:cNvSpPr/>
      </xdr:nvSpPr>
      <xdr:spPr>
        <a:xfrm>
          <a:off x="10426700" y="62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138921</xdr:rowOff>
    </xdr:from>
    <xdr:ext cx="599010" cy="259045"/>
    <xdr:sp macro="" textlink="">
      <xdr:nvSpPr>
        <xdr:cNvPr id="310" name="補助費等該当値テキスト"/>
        <xdr:cNvSpPr txBox="1"/>
      </xdr:nvSpPr>
      <xdr:spPr>
        <a:xfrm>
          <a:off x="10528300" y="613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149815</xdr:rowOff>
    </xdr:from>
    <xdr:to>
      <xdr:col>50</xdr:col>
      <xdr:colOff>165100</xdr:colOff>
      <xdr:row>37</xdr:row>
      <xdr:rowOff>79965</xdr:rowOff>
    </xdr:to>
    <xdr:sp macro="" textlink="">
      <xdr:nvSpPr>
        <xdr:cNvPr id="311" name="楕円 310"/>
        <xdr:cNvSpPr/>
      </xdr:nvSpPr>
      <xdr:spPr>
        <a:xfrm>
          <a:off x="9588500" y="63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71092</xdr:rowOff>
    </xdr:from>
    <xdr:ext cx="599010" cy="259045"/>
    <xdr:sp macro="" textlink="">
      <xdr:nvSpPr>
        <xdr:cNvPr id="312" name="テキスト ボックス 311"/>
        <xdr:cNvSpPr txBox="1"/>
      </xdr:nvSpPr>
      <xdr:spPr>
        <a:xfrm>
          <a:off x="9339795" y="641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6952</xdr:rowOff>
    </xdr:from>
    <xdr:to>
      <xdr:col>46</xdr:col>
      <xdr:colOff>38100</xdr:colOff>
      <xdr:row>37</xdr:row>
      <xdr:rowOff>108552</xdr:rowOff>
    </xdr:to>
    <xdr:sp macro="" textlink="">
      <xdr:nvSpPr>
        <xdr:cNvPr id="313" name="楕円 312"/>
        <xdr:cNvSpPr/>
      </xdr:nvSpPr>
      <xdr:spPr>
        <a:xfrm>
          <a:off x="8699500" y="6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99679</xdr:rowOff>
    </xdr:from>
    <xdr:ext cx="599010" cy="259045"/>
    <xdr:sp macro="" textlink="">
      <xdr:nvSpPr>
        <xdr:cNvPr id="314" name="テキスト ボックス 313"/>
        <xdr:cNvSpPr txBox="1"/>
      </xdr:nvSpPr>
      <xdr:spPr>
        <a:xfrm>
          <a:off x="8450795" y="644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30145</xdr:rowOff>
    </xdr:from>
    <xdr:to>
      <xdr:col>41</xdr:col>
      <xdr:colOff>101600</xdr:colOff>
      <xdr:row>37</xdr:row>
      <xdr:rowOff>131745</xdr:rowOff>
    </xdr:to>
    <xdr:sp macro="" textlink="">
      <xdr:nvSpPr>
        <xdr:cNvPr id="315" name="楕円 314"/>
        <xdr:cNvSpPr/>
      </xdr:nvSpPr>
      <xdr:spPr>
        <a:xfrm>
          <a:off x="7810500" y="63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122872</xdr:rowOff>
    </xdr:from>
    <xdr:ext cx="599010" cy="259045"/>
    <xdr:sp macro="" textlink="">
      <xdr:nvSpPr>
        <xdr:cNvPr id="316" name="テキスト ボックス 315"/>
        <xdr:cNvSpPr txBox="1"/>
      </xdr:nvSpPr>
      <xdr:spPr>
        <a:xfrm>
          <a:off x="7561795" y="646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82998</xdr:rowOff>
    </xdr:from>
    <xdr:to>
      <xdr:col>36</xdr:col>
      <xdr:colOff>165100</xdr:colOff>
      <xdr:row>38</xdr:row>
      <xdr:rowOff>13148</xdr:rowOff>
    </xdr:to>
    <xdr:sp macro="" textlink="">
      <xdr:nvSpPr>
        <xdr:cNvPr id="317" name="楕円 316"/>
        <xdr:cNvSpPr/>
      </xdr:nvSpPr>
      <xdr:spPr>
        <a:xfrm>
          <a:off x="6921500" y="642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4274</xdr:rowOff>
    </xdr:from>
    <xdr:ext cx="534377" cy="259045"/>
    <xdr:sp macro="" textlink="">
      <xdr:nvSpPr>
        <xdr:cNvPr id="318" name="テキスト ボックス 317"/>
        <xdr:cNvSpPr txBox="1"/>
      </xdr:nvSpPr>
      <xdr:spPr>
        <a:xfrm>
          <a:off x="6705111" y="65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19845</xdr:rowOff>
    </xdr:from>
    <xdr:to>
      <xdr:col>55</xdr:col>
      <xdr:colOff>0</xdr:colOff>
      <xdr:row>57</xdr:row>
      <xdr:rowOff>116773</xdr:rowOff>
    </xdr:to>
    <xdr:cxnSp macro="">
      <xdr:nvCxnSpPr>
        <xdr:cNvPr id="345" name="直線コネクタ 344"/>
        <xdr:cNvCxnSpPr/>
      </xdr:nvCxnSpPr>
      <xdr:spPr>
        <a:xfrm flipV="1">
          <a:off x="9639300" y="9792495"/>
          <a:ext cx="8382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147223</xdr:rowOff>
    </xdr:from>
    <xdr:ext cx="599010" cy="259045"/>
    <xdr:sp macro="" textlink="">
      <xdr:nvSpPr>
        <xdr:cNvPr id="346" name="普通建設事業費平均値テキスト"/>
        <xdr:cNvSpPr txBox="1"/>
      </xdr:nvSpPr>
      <xdr:spPr>
        <a:xfrm>
          <a:off x="10528300" y="9748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116773</xdr:rowOff>
    </xdr:from>
    <xdr:to>
      <xdr:col>50</xdr:col>
      <xdr:colOff>114300</xdr:colOff>
      <xdr:row>58</xdr:row>
      <xdr:rowOff>22186</xdr:rowOff>
    </xdr:to>
    <xdr:cxnSp macro="">
      <xdr:nvCxnSpPr>
        <xdr:cNvPr id="348" name="直線コネクタ 347"/>
        <xdr:cNvCxnSpPr/>
      </xdr:nvCxnSpPr>
      <xdr:spPr>
        <a:xfrm flipV="1">
          <a:off x="8750300" y="9889423"/>
          <a:ext cx="889000" cy="7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118072</xdr:rowOff>
    </xdr:from>
    <xdr:ext cx="599010" cy="259045"/>
    <xdr:sp macro="" textlink="">
      <xdr:nvSpPr>
        <xdr:cNvPr id="350" name="テキスト ボックス 349"/>
        <xdr:cNvSpPr txBox="1"/>
      </xdr:nvSpPr>
      <xdr:spPr>
        <a:xfrm>
          <a:off x="9339795" y="954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7524</xdr:rowOff>
    </xdr:from>
    <xdr:to>
      <xdr:col>45</xdr:col>
      <xdr:colOff>177800</xdr:colOff>
      <xdr:row>58</xdr:row>
      <xdr:rowOff>22186</xdr:rowOff>
    </xdr:to>
    <xdr:cxnSp macro="">
      <xdr:nvCxnSpPr>
        <xdr:cNvPr id="351" name="直線コネクタ 350"/>
        <xdr:cNvCxnSpPr/>
      </xdr:nvCxnSpPr>
      <xdr:spPr>
        <a:xfrm>
          <a:off x="7861300" y="9951624"/>
          <a:ext cx="8890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132647</xdr:rowOff>
    </xdr:from>
    <xdr:ext cx="599010" cy="259045"/>
    <xdr:sp macro="" textlink="">
      <xdr:nvSpPr>
        <xdr:cNvPr id="353" name="テキスト ボックス 352"/>
        <xdr:cNvSpPr txBox="1"/>
      </xdr:nvSpPr>
      <xdr:spPr>
        <a:xfrm>
          <a:off x="8450795" y="956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105518</xdr:rowOff>
    </xdr:from>
    <xdr:to>
      <xdr:col>41</xdr:col>
      <xdr:colOff>50800</xdr:colOff>
      <xdr:row>58</xdr:row>
      <xdr:rowOff>7524</xdr:rowOff>
    </xdr:to>
    <xdr:cxnSp macro="">
      <xdr:nvCxnSpPr>
        <xdr:cNvPr id="354" name="直線コネクタ 353"/>
        <xdr:cNvCxnSpPr/>
      </xdr:nvCxnSpPr>
      <xdr:spPr>
        <a:xfrm>
          <a:off x="6972300" y="9706718"/>
          <a:ext cx="889000" cy="2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164185</xdr:rowOff>
    </xdr:from>
    <xdr:ext cx="534377" cy="259045"/>
    <xdr:sp macro="" textlink="">
      <xdr:nvSpPr>
        <xdr:cNvPr id="356" name="テキスト ボックス 355"/>
        <xdr:cNvSpPr txBox="1"/>
      </xdr:nvSpPr>
      <xdr:spPr>
        <a:xfrm>
          <a:off x="7594111" y="95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50840</xdr:rowOff>
    </xdr:from>
    <xdr:ext cx="599010" cy="259045"/>
    <xdr:sp macro="" textlink="">
      <xdr:nvSpPr>
        <xdr:cNvPr id="358" name="テキスト ボックス 357"/>
        <xdr:cNvSpPr txBox="1"/>
      </xdr:nvSpPr>
      <xdr:spPr>
        <a:xfrm>
          <a:off x="6672795" y="98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140495</xdr:rowOff>
    </xdr:from>
    <xdr:to>
      <xdr:col>55</xdr:col>
      <xdr:colOff>50800</xdr:colOff>
      <xdr:row>57</xdr:row>
      <xdr:rowOff>70645</xdr:rowOff>
    </xdr:to>
    <xdr:sp macro="" textlink="">
      <xdr:nvSpPr>
        <xdr:cNvPr id="364" name="楕円 363"/>
        <xdr:cNvSpPr/>
      </xdr:nvSpPr>
      <xdr:spPr>
        <a:xfrm>
          <a:off x="10426700" y="97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163372</xdr:rowOff>
    </xdr:from>
    <xdr:ext cx="599010" cy="259045"/>
    <xdr:sp macro="" textlink="">
      <xdr:nvSpPr>
        <xdr:cNvPr id="365" name="普通建設事業費該当値テキスト"/>
        <xdr:cNvSpPr txBox="1"/>
      </xdr:nvSpPr>
      <xdr:spPr>
        <a:xfrm>
          <a:off x="10528300" y="959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65973</xdr:rowOff>
    </xdr:from>
    <xdr:to>
      <xdr:col>50</xdr:col>
      <xdr:colOff>165100</xdr:colOff>
      <xdr:row>57</xdr:row>
      <xdr:rowOff>167573</xdr:rowOff>
    </xdr:to>
    <xdr:sp macro="" textlink="">
      <xdr:nvSpPr>
        <xdr:cNvPr id="366" name="楕円 365"/>
        <xdr:cNvSpPr/>
      </xdr:nvSpPr>
      <xdr:spPr>
        <a:xfrm>
          <a:off x="9588500" y="98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158700</xdr:rowOff>
    </xdr:from>
    <xdr:ext cx="534377" cy="259045"/>
    <xdr:sp macro="" textlink="">
      <xdr:nvSpPr>
        <xdr:cNvPr id="367" name="テキスト ボックス 366"/>
        <xdr:cNvSpPr txBox="1"/>
      </xdr:nvSpPr>
      <xdr:spPr>
        <a:xfrm>
          <a:off x="9372111" y="99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142836</xdr:rowOff>
    </xdr:from>
    <xdr:to>
      <xdr:col>46</xdr:col>
      <xdr:colOff>38100</xdr:colOff>
      <xdr:row>58</xdr:row>
      <xdr:rowOff>72986</xdr:rowOff>
    </xdr:to>
    <xdr:sp macro="" textlink="">
      <xdr:nvSpPr>
        <xdr:cNvPr id="368" name="楕円 367"/>
        <xdr:cNvSpPr/>
      </xdr:nvSpPr>
      <xdr:spPr>
        <a:xfrm>
          <a:off x="8699500" y="99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64113</xdr:rowOff>
    </xdr:from>
    <xdr:ext cx="534377" cy="259045"/>
    <xdr:sp macro="" textlink="">
      <xdr:nvSpPr>
        <xdr:cNvPr id="369" name="テキスト ボックス 368"/>
        <xdr:cNvSpPr txBox="1"/>
      </xdr:nvSpPr>
      <xdr:spPr>
        <a:xfrm>
          <a:off x="8483111" y="10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128174</xdr:rowOff>
    </xdr:from>
    <xdr:to>
      <xdr:col>41</xdr:col>
      <xdr:colOff>101600</xdr:colOff>
      <xdr:row>58</xdr:row>
      <xdr:rowOff>58324</xdr:rowOff>
    </xdr:to>
    <xdr:sp macro="" textlink="">
      <xdr:nvSpPr>
        <xdr:cNvPr id="370" name="楕円 369"/>
        <xdr:cNvSpPr/>
      </xdr:nvSpPr>
      <xdr:spPr>
        <a:xfrm>
          <a:off x="7810500" y="99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49451</xdr:rowOff>
    </xdr:from>
    <xdr:ext cx="534377" cy="259045"/>
    <xdr:sp macro="" textlink="">
      <xdr:nvSpPr>
        <xdr:cNvPr id="371" name="テキスト ボックス 370"/>
        <xdr:cNvSpPr txBox="1"/>
      </xdr:nvSpPr>
      <xdr:spPr>
        <a:xfrm>
          <a:off x="7594111" y="99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54718</xdr:rowOff>
    </xdr:from>
    <xdr:to>
      <xdr:col>36</xdr:col>
      <xdr:colOff>165100</xdr:colOff>
      <xdr:row>56</xdr:row>
      <xdr:rowOff>156318</xdr:rowOff>
    </xdr:to>
    <xdr:sp macro="" textlink="">
      <xdr:nvSpPr>
        <xdr:cNvPr id="372" name="楕円 371"/>
        <xdr:cNvSpPr/>
      </xdr:nvSpPr>
      <xdr:spPr>
        <a:xfrm>
          <a:off x="6921500" y="96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1395</xdr:rowOff>
    </xdr:from>
    <xdr:ext cx="599010" cy="259045"/>
    <xdr:sp macro="" textlink="">
      <xdr:nvSpPr>
        <xdr:cNvPr id="373" name="テキスト ボックス 372"/>
        <xdr:cNvSpPr txBox="1"/>
      </xdr:nvSpPr>
      <xdr:spPr>
        <a:xfrm>
          <a:off x="6672795" y="943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151780</xdr:rowOff>
    </xdr:from>
    <xdr:to>
      <xdr:col>55</xdr:col>
      <xdr:colOff>0</xdr:colOff>
      <xdr:row>79</xdr:row>
      <xdr:rowOff>82018</xdr:rowOff>
    </xdr:to>
    <xdr:cxnSp macro="">
      <xdr:nvCxnSpPr>
        <xdr:cNvPr id="404" name="直線コネクタ 403"/>
        <xdr:cNvCxnSpPr/>
      </xdr:nvCxnSpPr>
      <xdr:spPr>
        <a:xfrm>
          <a:off x="9639300" y="13524880"/>
          <a:ext cx="838200" cy="10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139597</xdr:rowOff>
    </xdr:from>
    <xdr:ext cx="534377" cy="259045"/>
    <xdr:sp macro="" textlink="">
      <xdr:nvSpPr>
        <xdr:cNvPr id="405" name="普通建設事業費 （ うち新規整備　）平均値テキスト"/>
        <xdr:cNvSpPr txBox="1"/>
      </xdr:nvSpPr>
      <xdr:spPr>
        <a:xfrm>
          <a:off x="10528300" y="1334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151780</xdr:rowOff>
    </xdr:from>
    <xdr:to>
      <xdr:col>50</xdr:col>
      <xdr:colOff>114300</xdr:colOff>
      <xdr:row>79</xdr:row>
      <xdr:rowOff>63122</xdr:rowOff>
    </xdr:to>
    <xdr:cxnSp macro="">
      <xdr:nvCxnSpPr>
        <xdr:cNvPr id="407" name="直線コネクタ 406"/>
        <xdr:cNvCxnSpPr/>
      </xdr:nvCxnSpPr>
      <xdr:spPr>
        <a:xfrm flipV="1">
          <a:off x="8750300" y="13524880"/>
          <a:ext cx="889000" cy="8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40800</xdr:rowOff>
    </xdr:from>
    <xdr:ext cx="534377" cy="259045"/>
    <xdr:sp macro="" textlink="">
      <xdr:nvSpPr>
        <xdr:cNvPr id="409" name="テキスト ボックス 408"/>
        <xdr:cNvSpPr txBox="1"/>
      </xdr:nvSpPr>
      <xdr:spPr>
        <a:xfrm>
          <a:off x="9372111" y="135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138886</xdr:rowOff>
    </xdr:from>
    <xdr:to>
      <xdr:col>45</xdr:col>
      <xdr:colOff>177800</xdr:colOff>
      <xdr:row>79</xdr:row>
      <xdr:rowOff>63122</xdr:rowOff>
    </xdr:to>
    <xdr:cxnSp macro="">
      <xdr:nvCxnSpPr>
        <xdr:cNvPr id="410" name="直線コネクタ 409"/>
        <xdr:cNvCxnSpPr/>
      </xdr:nvCxnSpPr>
      <xdr:spPr>
        <a:xfrm>
          <a:off x="7861300" y="13511986"/>
          <a:ext cx="889000" cy="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51582</xdr:rowOff>
    </xdr:from>
    <xdr:ext cx="534377" cy="259045"/>
    <xdr:sp macro="" textlink="">
      <xdr:nvSpPr>
        <xdr:cNvPr id="412" name="テキスト ボックス 411"/>
        <xdr:cNvSpPr txBox="1"/>
      </xdr:nvSpPr>
      <xdr:spPr>
        <a:xfrm>
          <a:off x="8483111" y="132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92605</xdr:rowOff>
    </xdr:from>
    <xdr:to>
      <xdr:col>41</xdr:col>
      <xdr:colOff>50800</xdr:colOff>
      <xdr:row>78</xdr:row>
      <xdr:rowOff>138886</xdr:rowOff>
    </xdr:to>
    <xdr:cxnSp macro="">
      <xdr:nvCxnSpPr>
        <xdr:cNvPr id="413" name="直線コネクタ 412"/>
        <xdr:cNvCxnSpPr/>
      </xdr:nvCxnSpPr>
      <xdr:spPr>
        <a:xfrm>
          <a:off x="6972300" y="13465705"/>
          <a:ext cx="889000" cy="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15189</xdr:rowOff>
    </xdr:from>
    <xdr:ext cx="534377" cy="259045"/>
    <xdr:sp macro="" textlink="">
      <xdr:nvSpPr>
        <xdr:cNvPr id="415" name="テキスト ボックス 414"/>
        <xdr:cNvSpPr txBox="1"/>
      </xdr:nvSpPr>
      <xdr:spPr>
        <a:xfrm>
          <a:off x="7594111" y="135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129291</xdr:rowOff>
    </xdr:from>
    <xdr:ext cx="534377" cy="259045"/>
    <xdr:sp macro="" textlink="">
      <xdr:nvSpPr>
        <xdr:cNvPr id="417" name="テキスト ボックス 416"/>
        <xdr:cNvSpPr txBox="1"/>
      </xdr:nvSpPr>
      <xdr:spPr>
        <a:xfrm>
          <a:off x="6705111" y="131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31218</xdr:rowOff>
    </xdr:from>
    <xdr:to>
      <xdr:col>55</xdr:col>
      <xdr:colOff>50800</xdr:colOff>
      <xdr:row>79</xdr:row>
      <xdr:rowOff>132818</xdr:rowOff>
    </xdr:to>
    <xdr:sp macro="" textlink="">
      <xdr:nvSpPr>
        <xdr:cNvPr id="423" name="楕円 422"/>
        <xdr:cNvSpPr/>
      </xdr:nvSpPr>
      <xdr:spPr>
        <a:xfrm>
          <a:off x="10426700" y="13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117595</xdr:rowOff>
    </xdr:from>
    <xdr:ext cx="469744" cy="259045"/>
    <xdr:sp macro="" textlink="">
      <xdr:nvSpPr>
        <xdr:cNvPr id="424" name="普通建設事業費 （ うち新規整備　）該当値テキスト"/>
        <xdr:cNvSpPr txBox="1"/>
      </xdr:nvSpPr>
      <xdr:spPr>
        <a:xfrm>
          <a:off x="10528300" y="134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100980</xdr:rowOff>
    </xdr:from>
    <xdr:to>
      <xdr:col>50</xdr:col>
      <xdr:colOff>165100</xdr:colOff>
      <xdr:row>79</xdr:row>
      <xdr:rowOff>31130</xdr:rowOff>
    </xdr:to>
    <xdr:sp macro="" textlink="">
      <xdr:nvSpPr>
        <xdr:cNvPr id="425" name="楕円 424"/>
        <xdr:cNvSpPr/>
      </xdr:nvSpPr>
      <xdr:spPr>
        <a:xfrm>
          <a:off x="9588500" y="134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47657</xdr:rowOff>
    </xdr:from>
    <xdr:ext cx="534377" cy="259045"/>
    <xdr:sp macro="" textlink="">
      <xdr:nvSpPr>
        <xdr:cNvPr id="426" name="テキスト ボックス 425"/>
        <xdr:cNvSpPr txBox="1"/>
      </xdr:nvSpPr>
      <xdr:spPr>
        <a:xfrm>
          <a:off x="9372111" y="132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12322</xdr:rowOff>
    </xdr:from>
    <xdr:to>
      <xdr:col>46</xdr:col>
      <xdr:colOff>38100</xdr:colOff>
      <xdr:row>79</xdr:row>
      <xdr:rowOff>113922</xdr:rowOff>
    </xdr:to>
    <xdr:sp macro="" textlink="">
      <xdr:nvSpPr>
        <xdr:cNvPr id="427" name="楕円 426"/>
        <xdr:cNvSpPr/>
      </xdr:nvSpPr>
      <xdr:spPr>
        <a:xfrm>
          <a:off x="8699500" y="135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105049</xdr:rowOff>
    </xdr:from>
    <xdr:ext cx="534377" cy="259045"/>
    <xdr:sp macro="" textlink="">
      <xdr:nvSpPr>
        <xdr:cNvPr id="428" name="テキスト ボックス 427"/>
        <xdr:cNvSpPr txBox="1"/>
      </xdr:nvSpPr>
      <xdr:spPr>
        <a:xfrm>
          <a:off x="8483111" y="136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88086</xdr:rowOff>
    </xdr:from>
    <xdr:to>
      <xdr:col>41</xdr:col>
      <xdr:colOff>101600</xdr:colOff>
      <xdr:row>79</xdr:row>
      <xdr:rowOff>18236</xdr:rowOff>
    </xdr:to>
    <xdr:sp macro="" textlink="">
      <xdr:nvSpPr>
        <xdr:cNvPr id="429" name="楕円 428"/>
        <xdr:cNvSpPr/>
      </xdr:nvSpPr>
      <xdr:spPr>
        <a:xfrm>
          <a:off x="7810500" y="134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34763</xdr:rowOff>
    </xdr:from>
    <xdr:ext cx="534377" cy="259045"/>
    <xdr:sp macro="" textlink="">
      <xdr:nvSpPr>
        <xdr:cNvPr id="430" name="テキスト ボックス 429"/>
        <xdr:cNvSpPr txBox="1"/>
      </xdr:nvSpPr>
      <xdr:spPr>
        <a:xfrm>
          <a:off x="7594111" y="132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41805</xdr:rowOff>
    </xdr:from>
    <xdr:to>
      <xdr:col>36</xdr:col>
      <xdr:colOff>165100</xdr:colOff>
      <xdr:row>78</xdr:row>
      <xdr:rowOff>143405</xdr:rowOff>
    </xdr:to>
    <xdr:sp macro="" textlink="">
      <xdr:nvSpPr>
        <xdr:cNvPr id="431" name="楕円 430"/>
        <xdr:cNvSpPr/>
      </xdr:nvSpPr>
      <xdr:spPr>
        <a:xfrm>
          <a:off x="6921500" y="134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134532</xdr:rowOff>
    </xdr:from>
    <xdr:ext cx="534377" cy="259045"/>
    <xdr:sp macro="" textlink="">
      <xdr:nvSpPr>
        <xdr:cNvPr id="432" name="テキスト ボックス 431"/>
        <xdr:cNvSpPr txBox="1"/>
      </xdr:nvSpPr>
      <xdr:spPr>
        <a:xfrm>
          <a:off x="6705111" y="135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24736</xdr:rowOff>
    </xdr:from>
    <xdr:to>
      <xdr:col>55</xdr:col>
      <xdr:colOff>0</xdr:colOff>
      <xdr:row>97</xdr:row>
      <xdr:rowOff>130708</xdr:rowOff>
    </xdr:to>
    <xdr:cxnSp macro="">
      <xdr:nvCxnSpPr>
        <xdr:cNvPr id="461" name="直線コネクタ 460"/>
        <xdr:cNvCxnSpPr/>
      </xdr:nvCxnSpPr>
      <xdr:spPr>
        <a:xfrm flipV="1">
          <a:off x="9639300" y="16312486"/>
          <a:ext cx="838200" cy="44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165290</xdr:rowOff>
    </xdr:from>
    <xdr:ext cx="534377" cy="259045"/>
    <xdr:sp macro="" textlink="">
      <xdr:nvSpPr>
        <xdr:cNvPr id="462" name="普通建設事業費 （ うち更新整備　）平均値テキスト"/>
        <xdr:cNvSpPr txBox="1"/>
      </xdr:nvSpPr>
      <xdr:spPr>
        <a:xfrm>
          <a:off x="10528300" y="1645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130708</xdr:rowOff>
    </xdr:from>
    <xdr:to>
      <xdr:col>50</xdr:col>
      <xdr:colOff>114300</xdr:colOff>
      <xdr:row>97</xdr:row>
      <xdr:rowOff>149544</xdr:rowOff>
    </xdr:to>
    <xdr:cxnSp macro="">
      <xdr:nvCxnSpPr>
        <xdr:cNvPr id="464" name="直線コネクタ 463"/>
        <xdr:cNvCxnSpPr/>
      </xdr:nvCxnSpPr>
      <xdr:spPr>
        <a:xfrm flipV="1">
          <a:off x="8750300" y="16761358"/>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167829</xdr:rowOff>
    </xdr:from>
    <xdr:ext cx="534377" cy="259045"/>
    <xdr:sp macro="" textlink="">
      <xdr:nvSpPr>
        <xdr:cNvPr id="466" name="テキスト ボックス 465"/>
        <xdr:cNvSpPr txBox="1"/>
      </xdr:nvSpPr>
      <xdr:spPr>
        <a:xfrm>
          <a:off x="9372111" y="162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149544</xdr:rowOff>
    </xdr:from>
    <xdr:to>
      <xdr:col>45</xdr:col>
      <xdr:colOff>177800</xdr:colOff>
      <xdr:row>98</xdr:row>
      <xdr:rowOff>136302</xdr:rowOff>
    </xdr:to>
    <xdr:cxnSp macro="">
      <xdr:nvCxnSpPr>
        <xdr:cNvPr id="467" name="直線コネクタ 466"/>
        <xdr:cNvCxnSpPr/>
      </xdr:nvCxnSpPr>
      <xdr:spPr>
        <a:xfrm flipV="1">
          <a:off x="7861300" y="16780194"/>
          <a:ext cx="889000" cy="15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42862</xdr:rowOff>
    </xdr:from>
    <xdr:ext cx="534377" cy="259045"/>
    <xdr:sp macro="" textlink="">
      <xdr:nvSpPr>
        <xdr:cNvPr id="469" name="テキスト ボックス 468"/>
        <xdr:cNvSpPr txBox="1"/>
      </xdr:nvSpPr>
      <xdr:spPr>
        <a:xfrm>
          <a:off x="8483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18580</xdr:rowOff>
    </xdr:from>
    <xdr:to>
      <xdr:col>41</xdr:col>
      <xdr:colOff>50800</xdr:colOff>
      <xdr:row>98</xdr:row>
      <xdr:rowOff>136302</xdr:rowOff>
    </xdr:to>
    <xdr:cxnSp macro="">
      <xdr:nvCxnSpPr>
        <xdr:cNvPr id="470" name="直線コネクタ 469"/>
        <xdr:cNvCxnSpPr/>
      </xdr:nvCxnSpPr>
      <xdr:spPr>
        <a:xfrm>
          <a:off x="6972300" y="16306330"/>
          <a:ext cx="889000" cy="6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151469</xdr:rowOff>
    </xdr:from>
    <xdr:ext cx="534377" cy="259045"/>
    <xdr:sp macro="" textlink="">
      <xdr:nvSpPr>
        <xdr:cNvPr id="472" name="テキスト ボックス 471"/>
        <xdr:cNvSpPr txBox="1"/>
      </xdr:nvSpPr>
      <xdr:spPr>
        <a:xfrm>
          <a:off x="7594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68166</xdr:rowOff>
    </xdr:from>
    <xdr:ext cx="534377" cy="259045"/>
    <xdr:sp macro="" textlink="">
      <xdr:nvSpPr>
        <xdr:cNvPr id="474" name="テキスト ボックス 473"/>
        <xdr:cNvSpPr txBox="1"/>
      </xdr:nvSpPr>
      <xdr:spPr>
        <a:xfrm>
          <a:off x="6705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145386</xdr:rowOff>
    </xdr:from>
    <xdr:to>
      <xdr:col>55</xdr:col>
      <xdr:colOff>50800</xdr:colOff>
      <xdr:row>95</xdr:row>
      <xdr:rowOff>75536</xdr:rowOff>
    </xdr:to>
    <xdr:sp macro="" textlink="">
      <xdr:nvSpPr>
        <xdr:cNvPr id="480" name="楕円 479"/>
        <xdr:cNvSpPr/>
      </xdr:nvSpPr>
      <xdr:spPr>
        <a:xfrm>
          <a:off x="10426700" y="162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168263</xdr:rowOff>
    </xdr:from>
    <xdr:ext cx="534377" cy="259045"/>
    <xdr:sp macro="" textlink="">
      <xdr:nvSpPr>
        <xdr:cNvPr id="481" name="普通建設事業費 （ うち更新整備　）該当値テキスト"/>
        <xdr:cNvSpPr txBox="1"/>
      </xdr:nvSpPr>
      <xdr:spPr>
        <a:xfrm>
          <a:off x="10528300" y="161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79908</xdr:rowOff>
    </xdr:from>
    <xdr:to>
      <xdr:col>50</xdr:col>
      <xdr:colOff>165100</xdr:colOff>
      <xdr:row>98</xdr:row>
      <xdr:rowOff>10058</xdr:rowOff>
    </xdr:to>
    <xdr:sp macro="" textlink="">
      <xdr:nvSpPr>
        <xdr:cNvPr id="482" name="楕円 481"/>
        <xdr:cNvSpPr/>
      </xdr:nvSpPr>
      <xdr:spPr>
        <a:xfrm>
          <a:off x="9588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1185</xdr:rowOff>
    </xdr:from>
    <xdr:ext cx="534377" cy="259045"/>
    <xdr:sp macro="" textlink="">
      <xdr:nvSpPr>
        <xdr:cNvPr id="483" name="テキスト ボックス 482"/>
        <xdr:cNvSpPr txBox="1"/>
      </xdr:nvSpPr>
      <xdr:spPr>
        <a:xfrm>
          <a:off x="9372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98744</xdr:rowOff>
    </xdr:from>
    <xdr:to>
      <xdr:col>46</xdr:col>
      <xdr:colOff>38100</xdr:colOff>
      <xdr:row>98</xdr:row>
      <xdr:rowOff>28894</xdr:rowOff>
    </xdr:to>
    <xdr:sp macro="" textlink="">
      <xdr:nvSpPr>
        <xdr:cNvPr id="484" name="楕円 483"/>
        <xdr:cNvSpPr/>
      </xdr:nvSpPr>
      <xdr:spPr>
        <a:xfrm>
          <a:off x="8699500" y="1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20021</xdr:rowOff>
    </xdr:from>
    <xdr:ext cx="534377" cy="259045"/>
    <xdr:sp macro="" textlink="">
      <xdr:nvSpPr>
        <xdr:cNvPr id="485" name="テキスト ボックス 484"/>
        <xdr:cNvSpPr txBox="1"/>
      </xdr:nvSpPr>
      <xdr:spPr>
        <a:xfrm>
          <a:off x="8483111" y="168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85502</xdr:rowOff>
    </xdr:from>
    <xdr:to>
      <xdr:col>41</xdr:col>
      <xdr:colOff>101600</xdr:colOff>
      <xdr:row>99</xdr:row>
      <xdr:rowOff>15652</xdr:rowOff>
    </xdr:to>
    <xdr:sp macro="" textlink="">
      <xdr:nvSpPr>
        <xdr:cNvPr id="486" name="楕円 485"/>
        <xdr:cNvSpPr/>
      </xdr:nvSpPr>
      <xdr:spPr>
        <a:xfrm>
          <a:off x="7810500" y="168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6779</xdr:rowOff>
    </xdr:from>
    <xdr:ext cx="534377" cy="259045"/>
    <xdr:sp macro="" textlink="">
      <xdr:nvSpPr>
        <xdr:cNvPr id="487" name="テキスト ボックス 486"/>
        <xdr:cNvSpPr txBox="1"/>
      </xdr:nvSpPr>
      <xdr:spPr>
        <a:xfrm>
          <a:off x="7594111" y="169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139230</xdr:rowOff>
    </xdr:from>
    <xdr:to>
      <xdr:col>36</xdr:col>
      <xdr:colOff>165100</xdr:colOff>
      <xdr:row>95</xdr:row>
      <xdr:rowOff>69380</xdr:rowOff>
    </xdr:to>
    <xdr:sp macro="" textlink="">
      <xdr:nvSpPr>
        <xdr:cNvPr id="488" name="楕円 487"/>
        <xdr:cNvSpPr/>
      </xdr:nvSpPr>
      <xdr:spPr>
        <a:xfrm>
          <a:off x="6921500" y="162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85907</xdr:rowOff>
    </xdr:from>
    <xdr:ext cx="534377" cy="259045"/>
    <xdr:sp macro="" textlink="">
      <xdr:nvSpPr>
        <xdr:cNvPr id="489" name="テキスト ボックス 488"/>
        <xdr:cNvSpPr txBox="1"/>
      </xdr:nvSpPr>
      <xdr:spPr>
        <a:xfrm>
          <a:off x="6705111" y="1603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35390</xdr:rowOff>
    </xdr:from>
    <xdr:to>
      <xdr:col>85</xdr:col>
      <xdr:colOff>127000</xdr:colOff>
      <xdr:row>39</xdr:row>
      <xdr:rowOff>38068</xdr:rowOff>
    </xdr:to>
    <xdr:cxnSp macro="">
      <xdr:nvCxnSpPr>
        <xdr:cNvPr id="518" name="直線コネクタ 517"/>
        <xdr:cNvCxnSpPr/>
      </xdr:nvCxnSpPr>
      <xdr:spPr>
        <a:xfrm>
          <a:off x="15481300" y="6721940"/>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149595</xdr:rowOff>
    </xdr:from>
    <xdr:ext cx="534377" cy="259045"/>
    <xdr:sp macro="" textlink="">
      <xdr:nvSpPr>
        <xdr:cNvPr id="519" name="災害復旧事業費平均値テキスト"/>
        <xdr:cNvSpPr txBox="1"/>
      </xdr:nvSpPr>
      <xdr:spPr>
        <a:xfrm>
          <a:off x="16370300" y="6493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10510</xdr:rowOff>
    </xdr:from>
    <xdr:to>
      <xdr:col>81</xdr:col>
      <xdr:colOff>50800</xdr:colOff>
      <xdr:row>39</xdr:row>
      <xdr:rowOff>35390</xdr:rowOff>
    </xdr:to>
    <xdr:cxnSp macro="">
      <xdr:nvCxnSpPr>
        <xdr:cNvPr id="521" name="直線コネクタ 520"/>
        <xdr:cNvCxnSpPr/>
      </xdr:nvCxnSpPr>
      <xdr:spPr>
        <a:xfrm>
          <a:off x="14592300" y="6697060"/>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53088</xdr:rowOff>
    </xdr:from>
    <xdr:ext cx="534377" cy="259045"/>
    <xdr:sp macro="" textlink="">
      <xdr:nvSpPr>
        <xdr:cNvPr id="523" name="テキスト ボックス 522"/>
        <xdr:cNvSpPr txBox="1"/>
      </xdr:nvSpPr>
      <xdr:spPr>
        <a:xfrm>
          <a:off x="15214111" y="6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10510</xdr:rowOff>
    </xdr:from>
    <xdr:to>
      <xdr:col>76</xdr:col>
      <xdr:colOff>114300</xdr:colOff>
      <xdr:row>39</xdr:row>
      <xdr:rowOff>44446</xdr:rowOff>
    </xdr:to>
    <xdr:cxnSp macro="">
      <xdr:nvCxnSpPr>
        <xdr:cNvPr id="524" name="直線コネクタ 523"/>
        <xdr:cNvCxnSpPr/>
      </xdr:nvCxnSpPr>
      <xdr:spPr>
        <a:xfrm flipV="1">
          <a:off x="13703300" y="6697060"/>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74470</xdr:rowOff>
    </xdr:from>
    <xdr:ext cx="469744" cy="259045"/>
    <xdr:sp macro="" textlink="">
      <xdr:nvSpPr>
        <xdr:cNvPr id="526" name="テキスト ボックス 525"/>
        <xdr:cNvSpPr txBox="1"/>
      </xdr:nvSpPr>
      <xdr:spPr>
        <a:xfrm>
          <a:off x="14357428" y="64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44446</xdr:rowOff>
    </xdr:from>
    <xdr:to>
      <xdr:col>71</xdr:col>
      <xdr:colOff>177800</xdr:colOff>
      <xdr:row>39</xdr:row>
      <xdr:rowOff>44446</xdr:rowOff>
    </xdr:to>
    <xdr:cxnSp macro="">
      <xdr:nvCxnSpPr>
        <xdr:cNvPr id="527" name="直線コネクタ 526"/>
        <xdr:cNvCxnSpPr/>
      </xdr:nvCxnSpPr>
      <xdr:spPr>
        <a:xfrm>
          <a:off x="12814300" y="6730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89569</xdr:rowOff>
    </xdr:from>
    <xdr:ext cx="469744" cy="259045"/>
    <xdr:sp macro="" textlink="">
      <xdr:nvSpPr>
        <xdr:cNvPr id="529" name="テキスト ボックス 528"/>
        <xdr:cNvSpPr txBox="1"/>
      </xdr:nvSpPr>
      <xdr:spPr>
        <a:xfrm>
          <a:off x="13468428" y="64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53396</xdr:rowOff>
    </xdr:from>
    <xdr:ext cx="534377" cy="259045"/>
    <xdr:sp macro="" textlink="">
      <xdr:nvSpPr>
        <xdr:cNvPr id="531" name="テキスト ボックス 530"/>
        <xdr:cNvSpPr txBox="1"/>
      </xdr:nvSpPr>
      <xdr:spPr>
        <a:xfrm>
          <a:off x="12547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158718</xdr:rowOff>
    </xdr:from>
    <xdr:to>
      <xdr:col>85</xdr:col>
      <xdr:colOff>177800</xdr:colOff>
      <xdr:row>39</xdr:row>
      <xdr:rowOff>88868</xdr:rowOff>
    </xdr:to>
    <xdr:sp macro="" textlink="">
      <xdr:nvSpPr>
        <xdr:cNvPr id="537" name="楕円 536"/>
        <xdr:cNvSpPr/>
      </xdr:nvSpPr>
      <xdr:spPr>
        <a:xfrm>
          <a:off x="16268700" y="66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105145</xdr:rowOff>
    </xdr:from>
    <xdr:ext cx="469744" cy="259045"/>
    <xdr:sp macro="" textlink="">
      <xdr:nvSpPr>
        <xdr:cNvPr id="538" name="災害復旧事業費該当値テキスト"/>
        <xdr:cNvSpPr txBox="1"/>
      </xdr:nvSpPr>
      <xdr:spPr>
        <a:xfrm>
          <a:off x="16370300" y="662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156040</xdr:rowOff>
    </xdr:from>
    <xdr:to>
      <xdr:col>81</xdr:col>
      <xdr:colOff>101600</xdr:colOff>
      <xdr:row>39</xdr:row>
      <xdr:rowOff>86190</xdr:rowOff>
    </xdr:to>
    <xdr:sp macro="" textlink="">
      <xdr:nvSpPr>
        <xdr:cNvPr id="539" name="楕円 538"/>
        <xdr:cNvSpPr/>
      </xdr:nvSpPr>
      <xdr:spPr>
        <a:xfrm>
          <a:off x="15430500" y="66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77317</xdr:rowOff>
    </xdr:from>
    <xdr:ext cx="469744" cy="259045"/>
    <xdr:sp macro="" textlink="">
      <xdr:nvSpPr>
        <xdr:cNvPr id="540" name="テキスト ボックス 539"/>
        <xdr:cNvSpPr txBox="1"/>
      </xdr:nvSpPr>
      <xdr:spPr>
        <a:xfrm>
          <a:off x="15246428" y="676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131160</xdr:rowOff>
    </xdr:from>
    <xdr:to>
      <xdr:col>76</xdr:col>
      <xdr:colOff>165100</xdr:colOff>
      <xdr:row>39</xdr:row>
      <xdr:rowOff>61310</xdr:rowOff>
    </xdr:to>
    <xdr:sp macro="" textlink="">
      <xdr:nvSpPr>
        <xdr:cNvPr id="541" name="楕円 540"/>
        <xdr:cNvSpPr/>
      </xdr:nvSpPr>
      <xdr:spPr>
        <a:xfrm>
          <a:off x="14541500" y="66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52437</xdr:rowOff>
    </xdr:from>
    <xdr:ext cx="469744" cy="259045"/>
    <xdr:sp macro="" textlink="">
      <xdr:nvSpPr>
        <xdr:cNvPr id="542" name="テキスト ボックス 541"/>
        <xdr:cNvSpPr txBox="1"/>
      </xdr:nvSpPr>
      <xdr:spPr>
        <a:xfrm>
          <a:off x="14357428" y="67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165096</xdr:rowOff>
    </xdr:from>
    <xdr:to>
      <xdr:col>72</xdr:col>
      <xdr:colOff>38100</xdr:colOff>
      <xdr:row>39</xdr:row>
      <xdr:rowOff>95246</xdr:rowOff>
    </xdr:to>
    <xdr:sp macro="" textlink="">
      <xdr:nvSpPr>
        <xdr:cNvPr id="543" name="楕円 542"/>
        <xdr:cNvSpPr/>
      </xdr:nvSpPr>
      <xdr:spPr>
        <a:xfrm>
          <a:off x="13652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86373</xdr:rowOff>
    </xdr:from>
    <xdr:ext cx="249299" cy="259045"/>
    <xdr:sp macro="" textlink="">
      <xdr:nvSpPr>
        <xdr:cNvPr id="544" name="テキスト ボックス 543"/>
        <xdr:cNvSpPr txBox="1"/>
      </xdr:nvSpPr>
      <xdr:spPr>
        <a:xfrm>
          <a:off x="13578650"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165096</xdr:rowOff>
    </xdr:from>
    <xdr:to>
      <xdr:col>67</xdr:col>
      <xdr:colOff>101600</xdr:colOff>
      <xdr:row>39</xdr:row>
      <xdr:rowOff>95246</xdr:rowOff>
    </xdr:to>
    <xdr:sp macro="" textlink="">
      <xdr:nvSpPr>
        <xdr:cNvPr id="545" name="楕円 544"/>
        <xdr:cNvSpPr/>
      </xdr:nvSpPr>
      <xdr:spPr>
        <a:xfrm>
          <a:off x="12763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86373</xdr:rowOff>
    </xdr:from>
    <xdr:ext cx="249299" cy="259045"/>
    <xdr:sp macro="" textlink="">
      <xdr:nvSpPr>
        <xdr:cNvPr id="546" name="テキスト ボックス 545"/>
        <xdr:cNvSpPr txBox="1"/>
      </xdr:nvSpPr>
      <xdr:spPr>
        <a:xfrm>
          <a:off x="12689650"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91252</xdr:rowOff>
    </xdr:from>
    <xdr:to>
      <xdr:col>85</xdr:col>
      <xdr:colOff>127000</xdr:colOff>
      <xdr:row>76</xdr:row>
      <xdr:rowOff>110432</xdr:rowOff>
    </xdr:to>
    <xdr:cxnSp macro="">
      <xdr:nvCxnSpPr>
        <xdr:cNvPr id="624" name="直線コネクタ 623"/>
        <xdr:cNvCxnSpPr/>
      </xdr:nvCxnSpPr>
      <xdr:spPr>
        <a:xfrm>
          <a:off x="15481300" y="13121452"/>
          <a:ext cx="8382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77250</xdr:rowOff>
    </xdr:from>
    <xdr:ext cx="534377" cy="259045"/>
    <xdr:sp macro="" textlink="">
      <xdr:nvSpPr>
        <xdr:cNvPr id="625" name="公債費平均値テキスト"/>
        <xdr:cNvSpPr txBox="1"/>
      </xdr:nvSpPr>
      <xdr:spPr>
        <a:xfrm>
          <a:off x="16370300" y="1276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91252</xdr:rowOff>
    </xdr:from>
    <xdr:to>
      <xdr:col>81</xdr:col>
      <xdr:colOff>50800</xdr:colOff>
      <xdr:row>76</xdr:row>
      <xdr:rowOff>130397</xdr:rowOff>
    </xdr:to>
    <xdr:cxnSp macro="">
      <xdr:nvCxnSpPr>
        <xdr:cNvPr id="627" name="直線コネクタ 626"/>
        <xdr:cNvCxnSpPr/>
      </xdr:nvCxnSpPr>
      <xdr:spPr>
        <a:xfrm flipV="1">
          <a:off x="14592300" y="13121452"/>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153664</xdr:rowOff>
    </xdr:from>
    <xdr:ext cx="534377" cy="259045"/>
    <xdr:sp macro="" textlink="">
      <xdr:nvSpPr>
        <xdr:cNvPr id="629" name="テキスト ボックス 628"/>
        <xdr:cNvSpPr txBox="1"/>
      </xdr:nvSpPr>
      <xdr:spPr>
        <a:xfrm>
          <a:off x="15214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130397</xdr:rowOff>
    </xdr:from>
    <xdr:to>
      <xdr:col>76</xdr:col>
      <xdr:colOff>114300</xdr:colOff>
      <xdr:row>77</xdr:row>
      <xdr:rowOff>19807</xdr:rowOff>
    </xdr:to>
    <xdr:cxnSp macro="">
      <xdr:nvCxnSpPr>
        <xdr:cNvPr id="630" name="直線コネクタ 629"/>
        <xdr:cNvCxnSpPr/>
      </xdr:nvCxnSpPr>
      <xdr:spPr>
        <a:xfrm flipV="1">
          <a:off x="13703300" y="13160597"/>
          <a:ext cx="889000" cy="6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3436</xdr:rowOff>
    </xdr:from>
    <xdr:ext cx="534377" cy="259045"/>
    <xdr:sp macro="" textlink="">
      <xdr:nvSpPr>
        <xdr:cNvPr id="632" name="テキスト ボックス 631"/>
        <xdr:cNvSpPr txBox="1"/>
      </xdr:nvSpPr>
      <xdr:spPr>
        <a:xfrm>
          <a:off x="14325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19807</xdr:rowOff>
    </xdr:from>
    <xdr:to>
      <xdr:col>71</xdr:col>
      <xdr:colOff>177800</xdr:colOff>
      <xdr:row>77</xdr:row>
      <xdr:rowOff>60429</xdr:rowOff>
    </xdr:to>
    <xdr:cxnSp macro="">
      <xdr:nvCxnSpPr>
        <xdr:cNvPr id="633" name="直線コネクタ 632"/>
        <xdr:cNvCxnSpPr/>
      </xdr:nvCxnSpPr>
      <xdr:spPr>
        <a:xfrm flipV="1">
          <a:off x="12814300" y="13221457"/>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158701</xdr:rowOff>
    </xdr:from>
    <xdr:ext cx="534377" cy="259045"/>
    <xdr:sp macro="" textlink="">
      <xdr:nvSpPr>
        <xdr:cNvPr id="635" name="テキスト ボックス 634"/>
        <xdr:cNvSpPr txBox="1"/>
      </xdr:nvSpPr>
      <xdr:spPr>
        <a:xfrm>
          <a:off x="13436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78508</xdr:rowOff>
    </xdr:from>
    <xdr:ext cx="534377" cy="259045"/>
    <xdr:sp macro="" textlink="">
      <xdr:nvSpPr>
        <xdr:cNvPr id="637" name="テキスト ボックス 636"/>
        <xdr:cNvSpPr txBox="1"/>
      </xdr:nvSpPr>
      <xdr:spPr>
        <a:xfrm>
          <a:off x="12547111" y="125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59632</xdr:rowOff>
    </xdr:from>
    <xdr:to>
      <xdr:col>85</xdr:col>
      <xdr:colOff>177800</xdr:colOff>
      <xdr:row>76</xdr:row>
      <xdr:rowOff>161232</xdr:rowOff>
    </xdr:to>
    <xdr:sp macro="" textlink="">
      <xdr:nvSpPr>
        <xdr:cNvPr id="643" name="楕円 642"/>
        <xdr:cNvSpPr/>
      </xdr:nvSpPr>
      <xdr:spPr>
        <a:xfrm>
          <a:off x="16268700" y="130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38059</xdr:rowOff>
    </xdr:from>
    <xdr:ext cx="534377" cy="259045"/>
    <xdr:sp macro="" textlink="">
      <xdr:nvSpPr>
        <xdr:cNvPr id="644" name="公債費該当値テキスト"/>
        <xdr:cNvSpPr txBox="1"/>
      </xdr:nvSpPr>
      <xdr:spPr>
        <a:xfrm>
          <a:off x="16370300" y="130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40452</xdr:rowOff>
    </xdr:from>
    <xdr:to>
      <xdr:col>81</xdr:col>
      <xdr:colOff>101600</xdr:colOff>
      <xdr:row>76</xdr:row>
      <xdr:rowOff>142052</xdr:rowOff>
    </xdr:to>
    <xdr:sp macro="" textlink="">
      <xdr:nvSpPr>
        <xdr:cNvPr id="645" name="楕円 644"/>
        <xdr:cNvSpPr/>
      </xdr:nvSpPr>
      <xdr:spPr>
        <a:xfrm>
          <a:off x="15430500" y="130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133179</xdr:rowOff>
    </xdr:from>
    <xdr:ext cx="534377" cy="259045"/>
    <xdr:sp macro="" textlink="">
      <xdr:nvSpPr>
        <xdr:cNvPr id="646" name="テキスト ボックス 645"/>
        <xdr:cNvSpPr txBox="1"/>
      </xdr:nvSpPr>
      <xdr:spPr>
        <a:xfrm>
          <a:off x="15214111" y="131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79597</xdr:rowOff>
    </xdr:from>
    <xdr:to>
      <xdr:col>76</xdr:col>
      <xdr:colOff>165100</xdr:colOff>
      <xdr:row>77</xdr:row>
      <xdr:rowOff>9747</xdr:rowOff>
    </xdr:to>
    <xdr:sp macro="" textlink="">
      <xdr:nvSpPr>
        <xdr:cNvPr id="647" name="楕円 646"/>
        <xdr:cNvSpPr/>
      </xdr:nvSpPr>
      <xdr:spPr>
        <a:xfrm>
          <a:off x="14541500" y="131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874</xdr:rowOff>
    </xdr:from>
    <xdr:ext cx="534377" cy="259045"/>
    <xdr:sp macro="" textlink="">
      <xdr:nvSpPr>
        <xdr:cNvPr id="648" name="テキスト ボックス 647"/>
        <xdr:cNvSpPr txBox="1"/>
      </xdr:nvSpPr>
      <xdr:spPr>
        <a:xfrm>
          <a:off x="14325111" y="132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140457</xdr:rowOff>
    </xdr:from>
    <xdr:to>
      <xdr:col>72</xdr:col>
      <xdr:colOff>38100</xdr:colOff>
      <xdr:row>77</xdr:row>
      <xdr:rowOff>70607</xdr:rowOff>
    </xdr:to>
    <xdr:sp macro="" textlink="">
      <xdr:nvSpPr>
        <xdr:cNvPr id="649" name="楕円 648"/>
        <xdr:cNvSpPr/>
      </xdr:nvSpPr>
      <xdr:spPr>
        <a:xfrm>
          <a:off x="13652500" y="131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61734</xdr:rowOff>
    </xdr:from>
    <xdr:ext cx="534377" cy="259045"/>
    <xdr:sp macro="" textlink="">
      <xdr:nvSpPr>
        <xdr:cNvPr id="650" name="テキスト ボックス 649"/>
        <xdr:cNvSpPr txBox="1"/>
      </xdr:nvSpPr>
      <xdr:spPr>
        <a:xfrm>
          <a:off x="13436111" y="132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9629</xdr:rowOff>
    </xdr:from>
    <xdr:to>
      <xdr:col>67</xdr:col>
      <xdr:colOff>101600</xdr:colOff>
      <xdr:row>77</xdr:row>
      <xdr:rowOff>111229</xdr:rowOff>
    </xdr:to>
    <xdr:sp macro="" textlink="">
      <xdr:nvSpPr>
        <xdr:cNvPr id="651" name="楕円 650"/>
        <xdr:cNvSpPr/>
      </xdr:nvSpPr>
      <xdr:spPr>
        <a:xfrm>
          <a:off x="12763500" y="132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102356</xdr:rowOff>
    </xdr:from>
    <xdr:ext cx="534377" cy="259045"/>
    <xdr:sp macro="" textlink="">
      <xdr:nvSpPr>
        <xdr:cNvPr id="652" name="テキスト ボックス 651"/>
        <xdr:cNvSpPr txBox="1"/>
      </xdr:nvSpPr>
      <xdr:spPr>
        <a:xfrm>
          <a:off x="12547111" y="1330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164511</xdr:rowOff>
    </xdr:from>
    <xdr:to>
      <xdr:col>85</xdr:col>
      <xdr:colOff>127000</xdr:colOff>
      <xdr:row>99</xdr:row>
      <xdr:rowOff>15011</xdr:rowOff>
    </xdr:to>
    <xdr:cxnSp macro="">
      <xdr:nvCxnSpPr>
        <xdr:cNvPr id="681" name="直線コネクタ 680"/>
        <xdr:cNvCxnSpPr/>
      </xdr:nvCxnSpPr>
      <xdr:spPr>
        <a:xfrm flipV="1">
          <a:off x="15481300" y="16966611"/>
          <a:ext cx="8382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15011</xdr:rowOff>
    </xdr:from>
    <xdr:to>
      <xdr:col>81</xdr:col>
      <xdr:colOff>50800</xdr:colOff>
      <xdr:row>99</xdr:row>
      <xdr:rowOff>18856</xdr:rowOff>
    </xdr:to>
    <xdr:cxnSp macro="">
      <xdr:nvCxnSpPr>
        <xdr:cNvPr id="684" name="直線コネクタ 683"/>
        <xdr:cNvCxnSpPr/>
      </xdr:nvCxnSpPr>
      <xdr:spPr>
        <a:xfrm flipV="1">
          <a:off x="14592300" y="16988561"/>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52453</xdr:rowOff>
    </xdr:from>
    <xdr:ext cx="534377" cy="259045"/>
    <xdr:sp macro="" textlink="">
      <xdr:nvSpPr>
        <xdr:cNvPr id="686" name="テキスト ボックス 685"/>
        <xdr:cNvSpPr txBox="1"/>
      </xdr:nvSpPr>
      <xdr:spPr>
        <a:xfrm>
          <a:off x="15214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18856</xdr:rowOff>
    </xdr:from>
    <xdr:to>
      <xdr:col>76</xdr:col>
      <xdr:colOff>114300</xdr:colOff>
      <xdr:row>99</xdr:row>
      <xdr:rowOff>43545</xdr:rowOff>
    </xdr:to>
    <xdr:cxnSp macro="">
      <xdr:nvCxnSpPr>
        <xdr:cNvPr id="687" name="直線コネクタ 686"/>
        <xdr:cNvCxnSpPr/>
      </xdr:nvCxnSpPr>
      <xdr:spPr>
        <a:xfrm flipV="1">
          <a:off x="13703300" y="1699240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67587</xdr:rowOff>
    </xdr:from>
    <xdr:ext cx="534377" cy="259045"/>
    <xdr:sp macro="" textlink="">
      <xdr:nvSpPr>
        <xdr:cNvPr id="689" name="テキスト ボックス 688"/>
        <xdr:cNvSpPr txBox="1"/>
      </xdr:nvSpPr>
      <xdr:spPr>
        <a:xfrm>
          <a:off x="14325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43509</xdr:rowOff>
    </xdr:from>
    <xdr:to>
      <xdr:col>71</xdr:col>
      <xdr:colOff>177800</xdr:colOff>
      <xdr:row>99</xdr:row>
      <xdr:rowOff>43545</xdr:rowOff>
    </xdr:to>
    <xdr:cxnSp macro="">
      <xdr:nvCxnSpPr>
        <xdr:cNvPr id="690" name="直線コネクタ 689"/>
        <xdr:cNvCxnSpPr/>
      </xdr:nvCxnSpPr>
      <xdr:spPr>
        <a:xfrm>
          <a:off x="12814300" y="17017059"/>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78035</xdr:rowOff>
    </xdr:from>
    <xdr:ext cx="534377" cy="259045"/>
    <xdr:sp macro="" textlink="">
      <xdr:nvSpPr>
        <xdr:cNvPr id="692" name="テキスト ボックス 691"/>
        <xdr:cNvSpPr txBox="1"/>
      </xdr:nvSpPr>
      <xdr:spPr>
        <a:xfrm>
          <a:off x="13436111" y="167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113711</xdr:rowOff>
    </xdr:from>
    <xdr:to>
      <xdr:col>85</xdr:col>
      <xdr:colOff>177800</xdr:colOff>
      <xdr:row>99</xdr:row>
      <xdr:rowOff>43861</xdr:rowOff>
    </xdr:to>
    <xdr:sp macro="" textlink="">
      <xdr:nvSpPr>
        <xdr:cNvPr id="700" name="楕円 699"/>
        <xdr:cNvSpPr/>
      </xdr:nvSpPr>
      <xdr:spPr>
        <a:xfrm>
          <a:off x="16268700" y="169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86126</xdr:rowOff>
    </xdr:from>
    <xdr:ext cx="534377" cy="259045"/>
    <xdr:sp macro="" textlink="">
      <xdr:nvSpPr>
        <xdr:cNvPr id="701" name="積立金該当値テキスト"/>
        <xdr:cNvSpPr txBox="1"/>
      </xdr:nvSpPr>
      <xdr:spPr>
        <a:xfrm>
          <a:off x="16370300" y="168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135661</xdr:rowOff>
    </xdr:from>
    <xdr:to>
      <xdr:col>81</xdr:col>
      <xdr:colOff>101600</xdr:colOff>
      <xdr:row>99</xdr:row>
      <xdr:rowOff>65811</xdr:rowOff>
    </xdr:to>
    <xdr:sp macro="" textlink="">
      <xdr:nvSpPr>
        <xdr:cNvPr id="702" name="楕円 701"/>
        <xdr:cNvSpPr/>
      </xdr:nvSpPr>
      <xdr:spPr>
        <a:xfrm>
          <a:off x="15430500" y="169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56938</xdr:rowOff>
    </xdr:from>
    <xdr:ext cx="534377" cy="259045"/>
    <xdr:sp macro="" textlink="">
      <xdr:nvSpPr>
        <xdr:cNvPr id="703" name="テキスト ボックス 702"/>
        <xdr:cNvSpPr txBox="1"/>
      </xdr:nvSpPr>
      <xdr:spPr>
        <a:xfrm>
          <a:off x="15214111" y="170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139506</xdr:rowOff>
    </xdr:from>
    <xdr:to>
      <xdr:col>76</xdr:col>
      <xdr:colOff>165100</xdr:colOff>
      <xdr:row>99</xdr:row>
      <xdr:rowOff>69656</xdr:rowOff>
    </xdr:to>
    <xdr:sp macro="" textlink="">
      <xdr:nvSpPr>
        <xdr:cNvPr id="704" name="楕円 703"/>
        <xdr:cNvSpPr/>
      </xdr:nvSpPr>
      <xdr:spPr>
        <a:xfrm>
          <a:off x="14541500" y="1694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60783</xdr:rowOff>
    </xdr:from>
    <xdr:ext cx="534377" cy="259045"/>
    <xdr:sp macro="" textlink="">
      <xdr:nvSpPr>
        <xdr:cNvPr id="705" name="テキスト ボックス 704"/>
        <xdr:cNvSpPr txBox="1"/>
      </xdr:nvSpPr>
      <xdr:spPr>
        <a:xfrm>
          <a:off x="14325111" y="1703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164195</xdr:rowOff>
    </xdr:from>
    <xdr:to>
      <xdr:col>72</xdr:col>
      <xdr:colOff>38100</xdr:colOff>
      <xdr:row>99</xdr:row>
      <xdr:rowOff>94345</xdr:rowOff>
    </xdr:to>
    <xdr:sp macro="" textlink="">
      <xdr:nvSpPr>
        <xdr:cNvPr id="706" name="楕円 705"/>
        <xdr:cNvSpPr/>
      </xdr:nvSpPr>
      <xdr:spPr>
        <a:xfrm>
          <a:off x="13652500" y="16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85472</xdr:rowOff>
    </xdr:from>
    <xdr:ext cx="378565" cy="259045"/>
    <xdr:sp macro="" textlink="">
      <xdr:nvSpPr>
        <xdr:cNvPr id="707" name="テキスト ボックス 706"/>
        <xdr:cNvSpPr txBox="1"/>
      </xdr:nvSpPr>
      <xdr:spPr>
        <a:xfrm>
          <a:off x="13514017" y="1705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164159</xdr:rowOff>
    </xdr:from>
    <xdr:to>
      <xdr:col>67</xdr:col>
      <xdr:colOff>101600</xdr:colOff>
      <xdr:row>99</xdr:row>
      <xdr:rowOff>94309</xdr:rowOff>
    </xdr:to>
    <xdr:sp macro="" textlink="">
      <xdr:nvSpPr>
        <xdr:cNvPr id="708" name="楕円 707"/>
        <xdr:cNvSpPr/>
      </xdr:nvSpPr>
      <xdr:spPr>
        <a:xfrm>
          <a:off x="12763500" y="169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85436</xdr:rowOff>
    </xdr:from>
    <xdr:ext cx="378565" cy="259045"/>
    <xdr:sp macro="" textlink="">
      <xdr:nvSpPr>
        <xdr:cNvPr id="709" name="テキスト ボックス 708"/>
        <xdr:cNvSpPr txBox="1"/>
      </xdr:nvSpPr>
      <xdr:spPr>
        <a:xfrm>
          <a:off x="12625017" y="1705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148783</xdr:rowOff>
    </xdr:from>
    <xdr:ext cx="469744" cy="259045"/>
    <xdr:sp macro="" textlink="">
      <xdr:nvSpPr>
        <xdr:cNvPr id="745" name="テキスト ボックス 744"/>
        <xdr:cNvSpPr txBox="1"/>
      </xdr:nvSpPr>
      <xdr:spPr>
        <a:xfrm>
          <a:off x="21088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249299" cy="259045"/>
    <xdr:sp macro="" textlink="">
      <xdr:nvSpPr>
        <xdr:cNvPr id="760" name="投資及び出資金該当値テキスト"/>
        <xdr:cNvSpPr txBox="1"/>
      </xdr:nvSpPr>
      <xdr:spPr>
        <a:xfrm>
          <a:off x="22212300" y="665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138009</xdr:rowOff>
    </xdr:from>
    <xdr:to>
      <xdr:col>116</xdr:col>
      <xdr:colOff>63500</xdr:colOff>
      <xdr:row>58</xdr:row>
      <xdr:rowOff>139403</xdr:rowOff>
    </xdr:to>
    <xdr:cxnSp macro="">
      <xdr:nvCxnSpPr>
        <xdr:cNvPr id="795" name="直線コネクタ 794"/>
        <xdr:cNvCxnSpPr/>
      </xdr:nvCxnSpPr>
      <xdr:spPr>
        <a:xfrm>
          <a:off x="21323300" y="10082109"/>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10736</xdr:rowOff>
    </xdr:from>
    <xdr:ext cx="469744" cy="259045"/>
    <xdr:sp macro="" textlink="">
      <xdr:nvSpPr>
        <xdr:cNvPr id="796" name="貸付金平均値テキスト"/>
        <xdr:cNvSpPr txBox="1"/>
      </xdr:nvSpPr>
      <xdr:spPr>
        <a:xfrm>
          <a:off x="22212300" y="9783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103604</xdr:rowOff>
    </xdr:from>
    <xdr:to>
      <xdr:col>111</xdr:col>
      <xdr:colOff>177800</xdr:colOff>
      <xdr:row>58</xdr:row>
      <xdr:rowOff>138009</xdr:rowOff>
    </xdr:to>
    <xdr:cxnSp macro="">
      <xdr:nvCxnSpPr>
        <xdr:cNvPr id="798" name="直線コネクタ 797"/>
        <xdr:cNvCxnSpPr/>
      </xdr:nvCxnSpPr>
      <xdr:spPr>
        <a:xfrm>
          <a:off x="20434300" y="10047704"/>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103604</xdr:rowOff>
    </xdr:from>
    <xdr:to>
      <xdr:col>107</xdr:col>
      <xdr:colOff>50800</xdr:colOff>
      <xdr:row>58</xdr:row>
      <xdr:rowOff>136408</xdr:rowOff>
    </xdr:to>
    <xdr:cxnSp macro="">
      <xdr:nvCxnSpPr>
        <xdr:cNvPr id="801" name="直線コネクタ 800"/>
        <xdr:cNvCxnSpPr/>
      </xdr:nvCxnSpPr>
      <xdr:spPr>
        <a:xfrm flipV="1">
          <a:off x="19545300" y="10047704"/>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136408</xdr:rowOff>
    </xdr:from>
    <xdr:to>
      <xdr:col>102</xdr:col>
      <xdr:colOff>114300</xdr:colOff>
      <xdr:row>58</xdr:row>
      <xdr:rowOff>137162</xdr:rowOff>
    </xdr:to>
    <xdr:cxnSp macro="">
      <xdr:nvCxnSpPr>
        <xdr:cNvPr id="804" name="直線コネクタ 803"/>
        <xdr:cNvCxnSpPr/>
      </xdr:nvCxnSpPr>
      <xdr:spPr>
        <a:xfrm flipV="1">
          <a:off x="18656300" y="1008050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88603</xdr:rowOff>
    </xdr:from>
    <xdr:to>
      <xdr:col>116</xdr:col>
      <xdr:colOff>114300</xdr:colOff>
      <xdr:row>59</xdr:row>
      <xdr:rowOff>18753</xdr:rowOff>
    </xdr:to>
    <xdr:sp macro="" textlink="">
      <xdr:nvSpPr>
        <xdr:cNvPr id="814" name="楕円 813"/>
        <xdr:cNvSpPr/>
      </xdr:nvSpPr>
      <xdr:spPr>
        <a:xfrm>
          <a:off x="22110700" y="100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3530</xdr:rowOff>
    </xdr:from>
    <xdr:ext cx="313932" cy="259045"/>
    <xdr:sp macro="" textlink="">
      <xdr:nvSpPr>
        <xdr:cNvPr id="815" name="貸付金該当値テキスト"/>
        <xdr:cNvSpPr txBox="1"/>
      </xdr:nvSpPr>
      <xdr:spPr>
        <a:xfrm>
          <a:off x="22212300" y="9947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87209</xdr:rowOff>
    </xdr:from>
    <xdr:to>
      <xdr:col>112</xdr:col>
      <xdr:colOff>38100</xdr:colOff>
      <xdr:row>59</xdr:row>
      <xdr:rowOff>17359</xdr:rowOff>
    </xdr:to>
    <xdr:sp macro="" textlink="">
      <xdr:nvSpPr>
        <xdr:cNvPr id="816" name="楕円 815"/>
        <xdr:cNvSpPr/>
      </xdr:nvSpPr>
      <xdr:spPr>
        <a:xfrm>
          <a:off x="21272500" y="100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8486</xdr:rowOff>
    </xdr:from>
    <xdr:ext cx="313932" cy="259045"/>
    <xdr:sp macro="" textlink="">
      <xdr:nvSpPr>
        <xdr:cNvPr id="817" name="テキスト ボックス 816"/>
        <xdr:cNvSpPr txBox="1"/>
      </xdr:nvSpPr>
      <xdr:spPr>
        <a:xfrm>
          <a:off x="21166333" y="1012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52804</xdr:rowOff>
    </xdr:from>
    <xdr:to>
      <xdr:col>107</xdr:col>
      <xdr:colOff>101600</xdr:colOff>
      <xdr:row>58</xdr:row>
      <xdr:rowOff>154404</xdr:rowOff>
    </xdr:to>
    <xdr:sp macro="" textlink="">
      <xdr:nvSpPr>
        <xdr:cNvPr id="818" name="楕円 817"/>
        <xdr:cNvSpPr/>
      </xdr:nvSpPr>
      <xdr:spPr>
        <a:xfrm>
          <a:off x="203835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145531</xdr:rowOff>
    </xdr:from>
    <xdr:ext cx="469744" cy="259045"/>
    <xdr:sp macro="" textlink="">
      <xdr:nvSpPr>
        <xdr:cNvPr id="819" name="テキスト ボックス 818"/>
        <xdr:cNvSpPr txBox="1"/>
      </xdr:nvSpPr>
      <xdr:spPr>
        <a:xfrm>
          <a:off x="20199428" y="1008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85608</xdr:rowOff>
    </xdr:from>
    <xdr:to>
      <xdr:col>102</xdr:col>
      <xdr:colOff>165100</xdr:colOff>
      <xdr:row>59</xdr:row>
      <xdr:rowOff>15758</xdr:rowOff>
    </xdr:to>
    <xdr:sp macro="" textlink="">
      <xdr:nvSpPr>
        <xdr:cNvPr id="820" name="楕円 819"/>
        <xdr:cNvSpPr/>
      </xdr:nvSpPr>
      <xdr:spPr>
        <a:xfrm>
          <a:off x="19494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6885</xdr:rowOff>
    </xdr:from>
    <xdr:ext cx="378565" cy="259045"/>
    <xdr:sp macro="" textlink="">
      <xdr:nvSpPr>
        <xdr:cNvPr id="821" name="テキスト ボックス 820"/>
        <xdr:cNvSpPr txBox="1"/>
      </xdr:nvSpPr>
      <xdr:spPr>
        <a:xfrm>
          <a:off x="19356017" y="1012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86362</xdr:rowOff>
    </xdr:from>
    <xdr:to>
      <xdr:col>98</xdr:col>
      <xdr:colOff>38100</xdr:colOff>
      <xdr:row>59</xdr:row>
      <xdr:rowOff>16512</xdr:rowOff>
    </xdr:to>
    <xdr:sp macro="" textlink="">
      <xdr:nvSpPr>
        <xdr:cNvPr id="822" name="楕円 821"/>
        <xdr:cNvSpPr/>
      </xdr:nvSpPr>
      <xdr:spPr>
        <a:xfrm>
          <a:off x="18605500" y="100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xdr:rowOff>
    </xdr:from>
    <xdr:ext cx="378565" cy="259045"/>
    <xdr:sp macro="" textlink="">
      <xdr:nvSpPr>
        <xdr:cNvPr id="823" name="テキスト ボックス 822"/>
        <xdr:cNvSpPr txBox="1"/>
      </xdr:nvSpPr>
      <xdr:spPr>
        <a:xfrm>
          <a:off x="18467017" y="1012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26492</xdr:rowOff>
    </xdr:from>
    <xdr:to>
      <xdr:col>116</xdr:col>
      <xdr:colOff>63500</xdr:colOff>
      <xdr:row>73</xdr:row>
      <xdr:rowOff>40818</xdr:rowOff>
    </xdr:to>
    <xdr:cxnSp macro="">
      <xdr:nvCxnSpPr>
        <xdr:cNvPr id="852" name="直線コネクタ 851"/>
        <xdr:cNvCxnSpPr/>
      </xdr:nvCxnSpPr>
      <xdr:spPr>
        <a:xfrm>
          <a:off x="21323300" y="12542342"/>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65562</xdr:rowOff>
    </xdr:from>
    <xdr:ext cx="534377" cy="259045"/>
    <xdr:sp macro="" textlink="">
      <xdr:nvSpPr>
        <xdr:cNvPr id="853" name="繰出金平均値テキスト"/>
        <xdr:cNvSpPr txBox="1"/>
      </xdr:nvSpPr>
      <xdr:spPr>
        <a:xfrm>
          <a:off x="22212300" y="1258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26492</xdr:rowOff>
    </xdr:from>
    <xdr:to>
      <xdr:col>111</xdr:col>
      <xdr:colOff>177800</xdr:colOff>
      <xdr:row>73</xdr:row>
      <xdr:rowOff>31280</xdr:rowOff>
    </xdr:to>
    <xdr:cxnSp macro="">
      <xdr:nvCxnSpPr>
        <xdr:cNvPr id="855" name="直線コネクタ 854"/>
        <xdr:cNvCxnSpPr/>
      </xdr:nvCxnSpPr>
      <xdr:spPr>
        <a:xfrm flipV="1">
          <a:off x="20434300" y="12542342"/>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14952</xdr:rowOff>
    </xdr:from>
    <xdr:ext cx="534377" cy="259045"/>
    <xdr:sp macro="" textlink="">
      <xdr:nvSpPr>
        <xdr:cNvPr id="857" name="テキスト ボックス 856"/>
        <xdr:cNvSpPr txBox="1"/>
      </xdr:nvSpPr>
      <xdr:spPr>
        <a:xfrm>
          <a:off x="21056111" y="127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31280</xdr:rowOff>
    </xdr:from>
    <xdr:to>
      <xdr:col>107</xdr:col>
      <xdr:colOff>50800</xdr:colOff>
      <xdr:row>73</xdr:row>
      <xdr:rowOff>38786</xdr:rowOff>
    </xdr:to>
    <xdr:cxnSp macro="">
      <xdr:nvCxnSpPr>
        <xdr:cNvPr id="858" name="直線コネクタ 857"/>
        <xdr:cNvCxnSpPr/>
      </xdr:nvCxnSpPr>
      <xdr:spPr>
        <a:xfrm flipV="1">
          <a:off x="19545300" y="12547130"/>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170781</xdr:rowOff>
    </xdr:from>
    <xdr:ext cx="534377" cy="259045"/>
    <xdr:sp macro="" textlink="">
      <xdr:nvSpPr>
        <xdr:cNvPr id="860" name="テキスト ボックス 859"/>
        <xdr:cNvSpPr txBox="1"/>
      </xdr:nvSpPr>
      <xdr:spPr>
        <a:xfrm>
          <a:off x="20167111" y="12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38786</xdr:rowOff>
    </xdr:from>
    <xdr:to>
      <xdr:col>102</xdr:col>
      <xdr:colOff>114300</xdr:colOff>
      <xdr:row>73</xdr:row>
      <xdr:rowOff>113550</xdr:rowOff>
    </xdr:to>
    <xdr:cxnSp macro="">
      <xdr:nvCxnSpPr>
        <xdr:cNvPr id="861" name="直線コネクタ 860"/>
        <xdr:cNvCxnSpPr/>
      </xdr:nvCxnSpPr>
      <xdr:spPr>
        <a:xfrm flipV="1">
          <a:off x="18656300" y="12554636"/>
          <a:ext cx="889000" cy="7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12349</xdr:rowOff>
    </xdr:from>
    <xdr:ext cx="534377" cy="259045"/>
    <xdr:sp macro="" textlink="">
      <xdr:nvSpPr>
        <xdr:cNvPr id="863" name="テキスト ボックス 862"/>
        <xdr:cNvSpPr txBox="1"/>
      </xdr:nvSpPr>
      <xdr:spPr>
        <a:xfrm>
          <a:off x="19278111" y="126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9389</xdr:rowOff>
    </xdr:from>
    <xdr:ext cx="534377" cy="259045"/>
    <xdr:sp macro="" textlink="">
      <xdr:nvSpPr>
        <xdr:cNvPr id="865" name="テキスト ボックス 864"/>
        <xdr:cNvSpPr txBox="1"/>
      </xdr:nvSpPr>
      <xdr:spPr>
        <a:xfrm>
          <a:off x="18389111" y="126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161468</xdr:rowOff>
    </xdr:from>
    <xdr:to>
      <xdr:col>116</xdr:col>
      <xdr:colOff>114300</xdr:colOff>
      <xdr:row>73</xdr:row>
      <xdr:rowOff>91618</xdr:rowOff>
    </xdr:to>
    <xdr:sp macro="" textlink="">
      <xdr:nvSpPr>
        <xdr:cNvPr id="871" name="楕円 870"/>
        <xdr:cNvSpPr/>
      </xdr:nvSpPr>
      <xdr:spPr>
        <a:xfrm>
          <a:off x="22110700" y="125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12895</xdr:rowOff>
    </xdr:from>
    <xdr:ext cx="534377" cy="259045"/>
    <xdr:sp macro="" textlink="">
      <xdr:nvSpPr>
        <xdr:cNvPr id="872" name="繰出金該当値テキスト"/>
        <xdr:cNvSpPr txBox="1"/>
      </xdr:nvSpPr>
      <xdr:spPr>
        <a:xfrm>
          <a:off x="22212300" y="123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147142</xdr:rowOff>
    </xdr:from>
    <xdr:to>
      <xdr:col>112</xdr:col>
      <xdr:colOff>38100</xdr:colOff>
      <xdr:row>73</xdr:row>
      <xdr:rowOff>77292</xdr:rowOff>
    </xdr:to>
    <xdr:sp macro="" textlink="">
      <xdr:nvSpPr>
        <xdr:cNvPr id="873" name="楕円 872"/>
        <xdr:cNvSpPr/>
      </xdr:nvSpPr>
      <xdr:spPr>
        <a:xfrm>
          <a:off x="21272500" y="124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93819</xdr:rowOff>
    </xdr:from>
    <xdr:ext cx="534377" cy="259045"/>
    <xdr:sp macro="" textlink="">
      <xdr:nvSpPr>
        <xdr:cNvPr id="874" name="テキスト ボックス 873"/>
        <xdr:cNvSpPr txBox="1"/>
      </xdr:nvSpPr>
      <xdr:spPr>
        <a:xfrm>
          <a:off x="21056111" y="122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151930</xdr:rowOff>
    </xdr:from>
    <xdr:to>
      <xdr:col>107</xdr:col>
      <xdr:colOff>101600</xdr:colOff>
      <xdr:row>73</xdr:row>
      <xdr:rowOff>82080</xdr:rowOff>
    </xdr:to>
    <xdr:sp macro="" textlink="">
      <xdr:nvSpPr>
        <xdr:cNvPr id="875" name="楕円 874"/>
        <xdr:cNvSpPr/>
      </xdr:nvSpPr>
      <xdr:spPr>
        <a:xfrm>
          <a:off x="20383500" y="124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98607</xdr:rowOff>
    </xdr:from>
    <xdr:ext cx="534377" cy="259045"/>
    <xdr:sp macro="" textlink="">
      <xdr:nvSpPr>
        <xdr:cNvPr id="876" name="テキスト ボックス 875"/>
        <xdr:cNvSpPr txBox="1"/>
      </xdr:nvSpPr>
      <xdr:spPr>
        <a:xfrm>
          <a:off x="20167111" y="122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159436</xdr:rowOff>
    </xdr:from>
    <xdr:to>
      <xdr:col>102</xdr:col>
      <xdr:colOff>165100</xdr:colOff>
      <xdr:row>73</xdr:row>
      <xdr:rowOff>89586</xdr:rowOff>
    </xdr:to>
    <xdr:sp macro="" textlink="">
      <xdr:nvSpPr>
        <xdr:cNvPr id="877" name="楕円 876"/>
        <xdr:cNvSpPr/>
      </xdr:nvSpPr>
      <xdr:spPr>
        <a:xfrm>
          <a:off x="19494500" y="125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106113</xdr:rowOff>
    </xdr:from>
    <xdr:ext cx="534377" cy="259045"/>
    <xdr:sp macro="" textlink="">
      <xdr:nvSpPr>
        <xdr:cNvPr id="878" name="テキスト ボックス 877"/>
        <xdr:cNvSpPr txBox="1"/>
      </xdr:nvSpPr>
      <xdr:spPr>
        <a:xfrm>
          <a:off x="19278111" y="122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62750</xdr:rowOff>
    </xdr:from>
    <xdr:to>
      <xdr:col>98</xdr:col>
      <xdr:colOff>38100</xdr:colOff>
      <xdr:row>73</xdr:row>
      <xdr:rowOff>164350</xdr:rowOff>
    </xdr:to>
    <xdr:sp macro="" textlink="">
      <xdr:nvSpPr>
        <xdr:cNvPr id="879" name="楕円 878"/>
        <xdr:cNvSpPr/>
      </xdr:nvSpPr>
      <xdr:spPr>
        <a:xfrm>
          <a:off x="18605500" y="12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9427</xdr:rowOff>
    </xdr:from>
    <xdr:ext cx="534377" cy="259045"/>
    <xdr:sp macro="" textlink="">
      <xdr:nvSpPr>
        <xdr:cNvPr id="880" name="テキスト ボックス 879"/>
        <xdr:cNvSpPr txBox="1"/>
      </xdr:nvSpPr>
      <xdr:spPr>
        <a:xfrm>
          <a:off x="18389111" y="12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・人口は微減傾向にあり、歳出決算総額は、住民一人当たり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677,701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・ほとんどの費目において類似団体より低い数値で遷移している状況の中、普通建設事業費（特に更新整備）が高くなっている。これは、防災行政無線デジタル化更新整備事業によるものである。</a:t>
          </a:r>
        </a:p>
        <a:p>
          <a:r>
            <a:rPr kumimoji="1" lang="ja-JP" altLang="en-US" sz="1300">
              <a:latin typeface="ＭＳ Ｐゴシック" panose="020B0600070205080204" pitchFamily="50" charset="-128"/>
              <a:ea typeface="ＭＳ Ｐゴシック" panose="020B0600070205080204" pitchFamily="50" charset="-128"/>
            </a:rPr>
            <a:t>・物件費が平成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年度に比べ大きく減少しているが、これは平成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年熊本地震に関する損壊家屋解体撤去事業等が平成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11,934
11,769
33.36
8,556,474
8,087,687
443,928
4,086,746
7,461,120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98878</xdr:rowOff>
    </xdr:from>
    <xdr:to>
      <xdr:col>24</xdr:col>
      <xdr:colOff>63500</xdr:colOff>
      <xdr:row>35</xdr:row>
      <xdr:rowOff>125331</xdr:rowOff>
    </xdr:to>
    <xdr:cxnSp macro="">
      <xdr:nvCxnSpPr>
        <xdr:cNvPr id="63" name="直線コネクタ 62"/>
        <xdr:cNvCxnSpPr/>
      </xdr:nvCxnSpPr>
      <xdr:spPr>
        <a:xfrm flipV="1">
          <a:off x="3797300" y="6099628"/>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3355</xdr:rowOff>
    </xdr:from>
    <xdr:ext cx="469744" cy="259045"/>
    <xdr:sp macro="" textlink="">
      <xdr:nvSpPr>
        <xdr:cNvPr id="64" name="議会費平均値テキスト"/>
        <xdr:cNvSpPr txBox="1"/>
      </xdr:nvSpPr>
      <xdr:spPr>
        <a:xfrm>
          <a:off x="4686300" y="5832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125331</xdr:rowOff>
    </xdr:from>
    <xdr:to>
      <xdr:col>19</xdr:col>
      <xdr:colOff>177800</xdr:colOff>
      <xdr:row>36</xdr:row>
      <xdr:rowOff>31931</xdr:rowOff>
    </xdr:to>
    <xdr:cxnSp macro="">
      <xdr:nvCxnSpPr>
        <xdr:cNvPr id="66" name="直線コネクタ 65"/>
        <xdr:cNvCxnSpPr/>
      </xdr:nvCxnSpPr>
      <xdr:spPr>
        <a:xfrm flipV="1">
          <a:off x="2908300" y="6126081"/>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126364</xdr:rowOff>
    </xdr:from>
    <xdr:ext cx="469744" cy="259045"/>
    <xdr:sp macro="" textlink="">
      <xdr:nvSpPr>
        <xdr:cNvPr id="68" name="テキスト ボックス 67"/>
        <xdr:cNvSpPr txBox="1"/>
      </xdr:nvSpPr>
      <xdr:spPr>
        <a:xfrm>
          <a:off x="3562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115534</xdr:rowOff>
    </xdr:from>
    <xdr:to>
      <xdr:col>15</xdr:col>
      <xdr:colOff>50800</xdr:colOff>
      <xdr:row>36</xdr:row>
      <xdr:rowOff>31931</xdr:rowOff>
    </xdr:to>
    <xdr:cxnSp macro="">
      <xdr:nvCxnSpPr>
        <xdr:cNvPr id="69" name="直線コネクタ 68"/>
        <xdr:cNvCxnSpPr/>
      </xdr:nvCxnSpPr>
      <xdr:spPr>
        <a:xfrm>
          <a:off x="2019300" y="5944834"/>
          <a:ext cx="889000" cy="2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167512</xdr:rowOff>
    </xdr:from>
    <xdr:ext cx="469744" cy="259045"/>
    <xdr:sp macro="" textlink="">
      <xdr:nvSpPr>
        <xdr:cNvPr id="71" name="テキスト ボックス 70"/>
        <xdr:cNvSpPr txBox="1"/>
      </xdr:nvSpPr>
      <xdr:spPr>
        <a:xfrm>
          <a:off x="2673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115534</xdr:rowOff>
    </xdr:from>
    <xdr:to>
      <xdr:col>10</xdr:col>
      <xdr:colOff>114300</xdr:colOff>
      <xdr:row>36</xdr:row>
      <xdr:rowOff>907</xdr:rowOff>
    </xdr:to>
    <xdr:cxnSp macro="">
      <xdr:nvCxnSpPr>
        <xdr:cNvPr id="72" name="直線コネクタ 71"/>
        <xdr:cNvCxnSpPr/>
      </xdr:nvCxnSpPr>
      <xdr:spPr>
        <a:xfrm flipV="1">
          <a:off x="1130300" y="5944834"/>
          <a:ext cx="889000" cy="2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169145</xdr:rowOff>
    </xdr:from>
    <xdr:ext cx="469744" cy="259045"/>
    <xdr:sp macro="" textlink="">
      <xdr:nvSpPr>
        <xdr:cNvPr id="74" name="テキスト ボックス 73"/>
        <xdr:cNvSpPr txBox="1"/>
      </xdr:nvSpPr>
      <xdr:spPr>
        <a:xfrm>
          <a:off x="1784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171104</xdr:rowOff>
    </xdr:from>
    <xdr:ext cx="469744" cy="259045"/>
    <xdr:sp macro="" textlink="">
      <xdr:nvSpPr>
        <xdr:cNvPr id="76" name="テキスト ボックス 75"/>
        <xdr:cNvSpPr txBox="1"/>
      </xdr:nvSpPr>
      <xdr:spPr>
        <a:xfrm>
          <a:off x="895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48078</xdr:rowOff>
    </xdr:from>
    <xdr:to>
      <xdr:col>24</xdr:col>
      <xdr:colOff>114300</xdr:colOff>
      <xdr:row>35</xdr:row>
      <xdr:rowOff>149678</xdr:rowOff>
    </xdr:to>
    <xdr:sp macro="" textlink="">
      <xdr:nvSpPr>
        <xdr:cNvPr id="82" name="楕円 81"/>
        <xdr:cNvSpPr/>
      </xdr:nvSpPr>
      <xdr:spPr>
        <a:xfrm>
          <a:off x="4584700" y="60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26505</xdr:rowOff>
    </xdr:from>
    <xdr:ext cx="469744" cy="259045"/>
    <xdr:sp macro="" textlink="">
      <xdr:nvSpPr>
        <xdr:cNvPr id="83" name="議会費該当値テキスト"/>
        <xdr:cNvSpPr txBox="1"/>
      </xdr:nvSpPr>
      <xdr:spPr>
        <a:xfrm>
          <a:off x="4686300" y="602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74531</xdr:rowOff>
    </xdr:from>
    <xdr:to>
      <xdr:col>20</xdr:col>
      <xdr:colOff>38100</xdr:colOff>
      <xdr:row>36</xdr:row>
      <xdr:rowOff>4681</xdr:rowOff>
    </xdr:to>
    <xdr:sp macro="" textlink="">
      <xdr:nvSpPr>
        <xdr:cNvPr id="84" name="楕円 83"/>
        <xdr:cNvSpPr/>
      </xdr:nvSpPr>
      <xdr:spPr>
        <a:xfrm>
          <a:off x="3746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167258</xdr:rowOff>
    </xdr:from>
    <xdr:ext cx="469744" cy="259045"/>
    <xdr:sp macro="" textlink="">
      <xdr:nvSpPr>
        <xdr:cNvPr id="85" name="テキスト ボックス 84"/>
        <xdr:cNvSpPr txBox="1"/>
      </xdr:nvSpPr>
      <xdr:spPr>
        <a:xfrm>
          <a:off x="3562428" y="616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152581</xdr:rowOff>
    </xdr:from>
    <xdr:to>
      <xdr:col>15</xdr:col>
      <xdr:colOff>101600</xdr:colOff>
      <xdr:row>36</xdr:row>
      <xdr:rowOff>82731</xdr:rowOff>
    </xdr:to>
    <xdr:sp macro="" textlink="">
      <xdr:nvSpPr>
        <xdr:cNvPr id="86" name="楕円 85"/>
        <xdr:cNvSpPr/>
      </xdr:nvSpPr>
      <xdr:spPr>
        <a:xfrm>
          <a:off x="2857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73858</xdr:rowOff>
    </xdr:from>
    <xdr:ext cx="469744" cy="259045"/>
    <xdr:sp macro="" textlink="">
      <xdr:nvSpPr>
        <xdr:cNvPr id="87" name="テキスト ボックス 86"/>
        <xdr:cNvSpPr txBox="1"/>
      </xdr:nvSpPr>
      <xdr:spPr>
        <a:xfrm>
          <a:off x="2673428"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64734</xdr:rowOff>
    </xdr:from>
    <xdr:to>
      <xdr:col>10</xdr:col>
      <xdr:colOff>165100</xdr:colOff>
      <xdr:row>34</xdr:row>
      <xdr:rowOff>166334</xdr:rowOff>
    </xdr:to>
    <xdr:sp macro="" textlink="">
      <xdr:nvSpPr>
        <xdr:cNvPr id="88" name="楕円 87"/>
        <xdr:cNvSpPr/>
      </xdr:nvSpPr>
      <xdr:spPr>
        <a:xfrm>
          <a:off x="1968500" y="58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157461</xdr:rowOff>
    </xdr:from>
    <xdr:ext cx="469744" cy="259045"/>
    <xdr:sp macro="" textlink="">
      <xdr:nvSpPr>
        <xdr:cNvPr id="89" name="テキスト ボックス 88"/>
        <xdr:cNvSpPr txBox="1"/>
      </xdr:nvSpPr>
      <xdr:spPr>
        <a:xfrm>
          <a:off x="1784428" y="5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121557</xdr:rowOff>
    </xdr:from>
    <xdr:to>
      <xdr:col>6</xdr:col>
      <xdr:colOff>38100</xdr:colOff>
      <xdr:row>36</xdr:row>
      <xdr:rowOff>51707</xdr:rowOff>
    </xdr:to>
    <xdr:sp macro="" textlink="">
      <xdr:nvSpPr>
        <xdr:cNvPr id="90" name="楕円 89"/>
        <xdr:cNvSpPr/>
      </xdr:nvSpPr>
      <xdr:spPr>
        <a:xfrm>
          <a:off x="1079500" y="612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42834</xdr:rowOff>
    </xdr:from>
    <xdr:ext cx="469744" cy="259045"/>
    <xdr:sp macro="" textlink="">
      <xdr:nvSpPr>
        <xdr:cNvPr id="91" name="テキスト ボックス 90"/>
        <xdr:cNvSpPr txBox="1"/>
      </xdr:nvSpPr>
      <xdr:spPr>
        <a:xfrm>
          <a:off x="895428" y="62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130041</xdr:rowOff>
    </xdr:from>
    <xdr:to>
      <xdr:col>24</xdr:col>
      <xdr:colOff>63500</xdr:colOff>
      <xdr:row>58</xdr:row>
      <xdr:rowOff>152045</xdr:rowOff>
    </xdr:to>
    <xdr:cxnSp macro="">
      <xdr:nvCxnSpPr>
        <xdr:cNvPr id="120" name="直線コネクタ 119"/>
        <xdr:cNvCxnSpPr/>
      </xdr:nvCxnSpPr>
      <xdr:spPr>
        <a:xfrm flipV="1">
          <a:off x="3797300" y="10074141"/>
          <a:ext cx="838200" cy="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74762</xdr:rowOff>
    </xdr:from>
    <xdr:ext cx="599010" cy="259045"/>
    <xdr:sp macro="" textlink="">
      <xdr:nvSpPr>
        <xdr:cNvPr id="121" name="総務費平均値テキスト"/>
        <xdr:cNvSpPr txBox="1"/>
      </xdr:nvSpPr>
      <xdr:spPr>
        <a:xfrm>
          <a:off x="4686300" y="984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152045</xdr:rowOff>
    </xdr:from>
    <xdr:to>
      <xdr:col>19</xdr:col>
      <xdr:colOff>177800</xdr:colOff>
      <xdr:row>58</xdr:row>
      <xdr:rowOff>158449</xdr:rowOff>
    </xdr:to>
    <xdr:cxnSp macro="">
      <xdr:nvCxnSpPr>
        <xdr:cNvPr id="123" name="直線コネクタ 122"/>
        <xdr:cNvCxnSpPr/>
      </xdr:nvCxnSpPr>
      <xdr:spPr>
        <a:xfrm flipV="1">
          <a:off x="2908300" y="10096145"/>
          <a:ext cx="8890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3794</xdr:rowOff>
    </xdr:from>
    <xdr:ext cx="599010" cy="259045"/>
    <xdr:sp macro="" textlink="">
      <xdr:nvSpPr>
        <xdr:cNvPr id="125" name="テキスト ボックス 124"/>
        <xdr:cNvSpPr txBox="1"/>
      </xdr:nvSpPr>
      <xdr:spPr>
        <a:xfrm>
          <a:off x="3497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158449</xdr:rowOff>
    </xdr:from>
    <xdr:to>
      <xdr:col>15</xdr:col>
      <xdr:colOff>50800</xdr:colOff>
      <xdr:row>59</xdr:row>
      <xdr:rowOff>4116</xdr:rowOff>
    </xdr:to>
    <xdr:cxnSp macro="">
      <xdr:nvCxnSpPr>
        <xdr:cNvPr id="126" name="直線コネクタ 125"/>
        <xdr:cNvCxnSpPr/>
      </xdr:nvCxnSpPr>
      <xdr:spPr>
        <a:xfrm flipV="1">
          <a:off x="2019300" y="10102549"/>
          <a:ext cx="889000" cy="1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12589</xdr:rowOff>
    </xdr:from>
    <xdr:ext cx="599010" cy="259045"/>
    <xdr:sp macro="" textlink="">
      <xdr:nvSpPr>
        <xdr:cNvPr id="128" name="テキスト ボックス 127"/>
        <xdr:cNvSpPr txBox="1"/>
      </xdr:nvSpPr>
      <xdr:spPr>
        <a:xfrm>
          <a:off x="2608795" y="97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4116</xdr:rowOff>
    </xdr:from>
    <xdr:to>
      <xdr:col>10</xdr:col>
      <xdr:colOff>114300</xdr:colOff>
      <xdr:row>59</xdr:row>
      <xdr:rowOff>6162</xdr:rowOff>
    </xdr:to>
    <xdr:cxnSp macro="">
      <xdr:nvCxnSpPr>
        <xdr:cNvPr id="129" name="直線コネクタ 128"/>
        <xdr:cNvCxnSpPr/>
      </xdr:nvCxnSpPr>
      <xdr:spPr>
        <a:xfrm flipV="1">
          <a:off x="1130300" y="10119666"/>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30341</xdr:rowOff>
    </xdr:from>
    <xdr:ext cx="599010" cy="259045"/>
    <xdr:sp macro="" textlink="">
      <xdr:nvSpPr>
        <xdr:cNvPr id="131" name="テキスト ボックス 130"/>
        <xdr:cNvSpPr txBox="1"/>
      </xdr:nvSpPr>
      <xdr:spPr>
        <a:xfrm>
          <a:off x="1719795" y="980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27052</xdr:rowOff>
    </xdr:from>
    <xdr:ext cx="599010" cy="259045"/>
    <xdr:sp macro="" textlink="">
      <xdr:nvSpPr>
        <xdr:cNvPr id="133" name="テキスト ボックス 132"/>
        <xdr:cNvSpPr txBox="1"/>
      </xdr:nvSpPr>
      <xdr:spPr>
        <a:xfrm>
          <a:off x="830795" y="97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79241</xdr:rowOff>
    </xdr:from>
    <xdr:to>
      <xdr:col>24</xdr:col>
      <xdr:colOff>114300</xdr:colOff>
      <xdr:row>59</xdr:row>
      <xdr:rowOff>9391</xdr:rowOff>
    </xdr:to>
    <xdr:sp macro="" textlink="">
      <xdr:nvSpPr>
        <xdr:cNvPr id="139" name="楕円 138"/>
        <xdr:cNvSpPr/>
      </xdr:nvSpPr>
      <xdr:spPr>
        <a:xfrm>
          <a:off x="4584700" y="100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30312</xdr:rowOff>
    </xdr:from>
    <xdr:ext cx="599010" cy="259045"/>
    <xdr:sp macro="" textlink="">
      <xdr:nvSpPr>
        <xdr:cNvPr id="140" name="総務費該当値テキスト"/>
        <xdr:cNvSpPr txBox="1"/>
      </xdr:nvSpPr>
      <xdr:spPr>
        <a:xfrm>
          <a:off x="4686300" y="997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101245</xdr:rowOff>
    </xdr:from>
    <xdr:to>
      <xdr:col>20</xdr:col>
      <xdr:colOff>38100</xdr:colOff>
      <xdr:row>59</xdr:row>
      <xdr:rowOff>31395</xdr:rowOff>
    </xdr:to>
    <xdr:sp macro="" textlink="">
      <xdr:nvSpPr>
        <xdr:cNvPr id="141" name="楕円 140"/>
        <xdr:cNvSpPr/>
      </xdr:nvSpPr>
      <xdr:spPr>
        <a:xfrm>
          <a:off x="3746500" y="100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22522</xdr:rowOff>
    </xdr:from>
    <xdr:ext cx="534377" cy="259045"/>
    <xdr:sp macro="" textlink="">
      <xdr:nvSpPr>
        <xdr:cNvPr id="142" name="テキスト ボックス 141"/>
        <xdr:cNvSpPr txBox="1"/>
      </xdr:nvSpPr>
      <xdr:spPr>
        <a:xfrm>
          <a:off x="3530111" y="101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107649</xdr:rowOff>
    </xdr:from>
    <xdr:to>
      <xdr:col>15</xdr:col>
      <xdr:colOff>101600</xdr:colOff>
      <xdr:row>59</xdr:row>
      <xdr:rowOff>37799</xdr:rowOff>
    </xdr:to>
    <xdr:sp macro="" textlink="">
      <xdr:nvSpPr>
        <xdr:cNvPr id="143" name="楕円 142"/>
        <xdr:cNvSpPr/>
      </xdr:nvSpPr>
      <xdr:spPr>
        <a:xfrm>
          <a:off x="2857500" y="100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28926</xdr:rowOff>
    </xdr:from>
    <xdr:ext cx="534377" cy="259045"/>
    <xdr:sp macro="" textlink="">
      <xdr:nvSpPr>
        <xdr:cNvPr id="144" name="テキスト ボックス 143"/>
        <xdr:cNvSpPr txBox="1"/>
      </xdr:nvSpPr>
      <xdr:spPr>
        <a:xfrm>
          <a:off x="2641111" y="1014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124766</xdr:rowOff>
    </xdr:from>
    <xdr:to>
      <xdr:col>10</xdr:col>
      <xdr:colOff>165100</xdr:colOff>
      <xdr:row>59</xdr:row>
      <xdr:rowOff>54916</xdr:rowOff>
    </xdr:to>
    <xdr:sp macro="" textlink="">
      <xdr:nvSpPr>
        <xdr:cNvPr id="145" name="楕円 144"/>
        <xdr:cNvSpPr/>
      </xdr:nvSpPr>
      <xdr:spPr>
        <a:xfrm>
          <a:off x="1968500" y="100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46043</xdr:rowOff>
    </xdr:from>
    <xdr:ext cx="534377" cy="259045"/>
    <xdr:sp macro="" textlink="">
      <xdr:nvSpPr>
        <xdr:cNvPr id="146" name="テキスト ボックス 145"/>
        <xdr:cNvSpPr txBox="1"/>
      </xdr:nvSpPr>
      <xdr:spPr>
        <a:xfrm>
          <a:off x="1752111" y="101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126812</xdr:rowOff>
    </xdr:from>
    <xdr:to>
      <xdr:col>6</xdr:col>
      <xdr:colOff>38100</xdr:colOff>
      <xdr:row>59</xdr:row>
      <xdr:rowOff>56962</xdr:rowOff>
    </xdr:to>
    <xdr:sp macro="" textlink="">
      <xdr:nvSpPr>
        <xdr:cNvPr id="147" name="楕円 146"/>
        <xdr:cNvSpPr/>
      </xdr:nvSpPr>
      <xdr:spPr>
        <a:xfrm>
          <a:off x="1079500" y="100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48089</xdr:rowOff>
    </xdr:from>
    <xdr:ext cx="534377" cy="259045"/>
    <xdr:sp macro="" textlink="">
      <xdr:nvSpPr>
        <xdr:cNvPr id="148" name="テキスト ボックス 147"/>
        <xdr:cNvSpPr txBox="1"/>
      </xdr:nvSpPr>
      <xdr:spPr>
        <a:xfrm>
          <a:off x="863111" y="101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3389</xdr:rowOff>
    </xdr:from>
    <xdr:to>
      <xdr:col>24</xdr:col>
      <xdr:colOff>62865</xdr:colOff>
      <xdr:row>78</xdr:row>
      <xdr:rowOff>152034</xdr:rowOff>
    </xdr:to>
    <xdr:cxnSp macro="">
      <xdr:nvCxnSpPr>
        <xdr:cNvPr id="175" name="直線コネクタ 174"/>
        <xdr:cNvCxnSpPr/>
      </xdr:nvCxnSpPr>
      <xdr:spPr>
        <a:xfrm flipV="1">
          <a:off x="4633595" y="12004889"/>
          <a:ext cx="1270" cy="152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155861</xdr:rowOff>
    </xdr:from>
    <xdr:ext cx="599010" cy="259045"/>
    <xdr:sp macro="" textlink="">
      <xdr:nvSpPr>
        <xdr:cNvPr id="176" name="民生費最小値テキスト"/>
        <xdr:cNvSpPr txBox="1"/>
      </xdr:nvSpPr>
      <xdr:spPr>
        <a:xfrm>
          <a:off x="4686300" y="1352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152034</xdr:rowOff>
    </xdr:from>
    <xdr:to>
      <xdr:col>24</xdr:col>
      <xdr:colOff>152400</xdr:colOff>
      <xdr:row>78</xdr:row>
      <xdr:rowOff>152034</xdr:rowOff>
    </xdr:to>
    <xdr:cxnSp macro="">
      <xdr:nvCxnSpPr>
        <xdr:cNvPr id="177" name="直線コネクタ 176"/>
        <xdr:cNvCxnSpPr/>
      </xdr:nvCxnSpPr>
      <xdr:spPr>
        <a:xfrm>
          <a:off x="4546600" y="1352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121516</xdr:rowOff>
    </xdr:from>
    <xdr:ext cx="599010" cy="259045"/>
    <xdr:sp macro="" textlink="">
      <xdr:nvSpPr>
        <xdr:cNvPr id="178" name="民生費最大値テキスト"/>
        <xdr:cNvSpPr txBox="1"/>
      </xdr:nvSpPr>
      <xdr:spPr>
        <a:xfrm>
          <a:off x="4686300" y="117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3389</xdr:rowOff>
    </xdr:from>
    <xdr:to>
      <xdr:col>24</xdr:col>
      <xdr:colOff>152400</xdr:colOff>
      <xdr:row>70</xdr:row>
      <xdr:rowOff>3389</xdr:rowOff>
    </xdr:to>
    <xdr:cxnSp macro="">
      <xdr:nvCxnSpPr>
        <xdr:cNvPr id="179" name="直線コネクタ 178"/>
        <xdr:cNvCxnSpPr/>
      </xdr:nvCxnSpPr>
      <xdr:spPr>
        <a:xfrm>
          <a:off x="4546600" y="120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106238</xdr:rowOff>
    </xdr:from>
    <xdr:to>
      <xdr:col>24</xdr:col>
      <xdr:colOff>63500</xdr:colOff>
      <xdr:row>74</xdr:row>
      <xdr:rowOff>139776</xdr:rowOff>
    </xdr:to>
    <xdr:cxnSp macro="">
      <xdr:nvCxnSpPr>
        <xdr:cNvPr id="180" name="直線コネクタ 179"/>
        <xdr:cNvCxnSpPr/>
      </xdr:nvCxnSpPr>
      <xdr:spPr>
        <a:xfrm>
          <a:off x="3797300" y="12793538"/>
          <a:ext cx="838200" cy="3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109055</xdr:rowOff>
    </xdr:from>
    <xdr:ext cx="599010" cy="259045"/>
    <xdr:sp macro="" textlink="">
      <xdr:nvSpPr>
        <xdr:cNvPr id="181" name="民生費平均値テキスト"/>
        <xdr:cNvSpPr txBox="1"/>
      </xdr:nvSpPr>
      <xdr:spPr>
        <a:xfrm>
          <a:off x="4686300" y="1262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86178</xdr:rowOff>
    </xdr:from>
    <xdr:to>
      <xdr:col>24</xdr:col>
      <xdr:colOff>114300</xdr:colOff>
      <xdr:row>75</xdr:row>
      <xdr:rowOff>16328</xdr:rowOff>
    </xdr:to>
    <xdr:sp macro="" textlink="">
      <xdr:nvSpPr>
        <xdr:cNvPr id="182" name="フローチャート: 判断 181"/>
        <xdr:cNvSpPr/>
      </xdr:nvSpPr>
      <xdr:spPr>
        <a:xfrm>
          <a:off x="4584700" y="127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39367</xdr:rowOff>
    </xdr:from>
    <xdr:to>
      <xdr:col>19</xdr:col>
      <xdr:colOff>177800</xdr:colOff>
      <xdr:row>74</xdr:row>
      <xdr:rowOff>106238</xdr:rowOff>
    </xdr:to>
    <xdr:cxnSp macro="">
      <xdr:nvCxnSpPr>
        <xdr:cNvPr id="183" name="直線コネクタ 182"/>
        <xdr:cNvCxnSpPr/>
      </xdr:nvCxnSpPr>
      <xdr:spPr>
        <a:xfrm>
          <a:off x="2908300" y="12726667"/>
          <a:ext cx="889000" cy="6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42625</xdr:rowOff>
    </xdr:from>
    <xdr:to>
      <xdr:col>20</xdr:col>
      <xdr:colOff>38100</xdr:colOff>
      <xdr:row>74</xdr:row>
      <xdr:rowOff>144225</xdr:rowOff>
    </xdr:to>
    <xdr:sp macro="" textlink="">
      <xdr:nvSpPr>
        <xdr:cNvPr id="184" name="フローチャート: 判断 183"/>
        <xdr:cNvSpPr/>
      </xdr:nvSpPr>
      <xdr:spPr>
        <a:xfrm>
          <a:off x="3746500" y="127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160752</xdr:rowOff>
    </xdr:from>
    <xdr:ext cx="599010" cy="259045"/>
    <xdr:sp macro="" textlink="">
      <xdr:nvSpPr>
        <xdr:cNvPr id="185" name="テキスト ボックス 184"/>
        <xdr:cNvSpPr txBox="1"/>
      </xdr:nvSpPr>
      <xdr:spPr>
        <a:xfrm>
          <a:off x="3497795" y="1250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39367</xdr:rowOff>
    </xdr:from>
    <xdr:to>
      <xdr:col>15</xdr:col>
      <xdr:colOff>50800</xdr:colOff>
      <xdr:row>75</xdr:row>
      <xdr:rowOff>71283</xdr:rowOff>
    </xdr:to>
    <xdr:cxnSp macro="">
      <xdr:nvCxnSpPr>
        <xdr:cNvPr id="186" name="直線コネクタ 185"/>
        <xdr:cNvCxnSpPr/>
      </xdr:nvCxnSpPr>
      <xdr:spPr>
        <a:xfrm flipV="1">
          <a:off x="2019300" y="12726667"/>
          <a:ext cx="889000" cy="2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163870</xdr:rowOff>
    </xdr:from>
    <xdr:to>
      <xdr:col>15</xdr:col>
      <xdr:colOff>101600</xdr:colOff>
      <xdr:row>74</xdr:row>
      <xdr:rowOff>94020</xdr:rowOff>
    </xdr:to>
    <xdr:sp macro="" textlink="">
      <xdr:nvSpPr>
        <xdr:cNvPr id="187" name="フローチャート: 判断 186"/>
        <xdr:cNvSpPr/>
      </xdr:nvSpPr>
      <xdr:spPr>
        <a:xfrm>
          <a:off x="2857500" y="126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85147</xdr:rowOff>
    </xdr:from>
    <xdr:ext cx="599010" cy="259045"/>
    <xdr:sp macro="" textlink="">
      <xdr:nvSpPr>
        <xdr:cNvPr id="188" name="テキスト ボックス 187"/>
        <xdr:cNvSpPr txBox="1"/>
      </xdr:nvSpPr>
      <xdr:spPr>
        <a:xfrm>
          <a:off x="2608795" y="1277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71283</xdr:rowOff>
    </xdr:from>
    <xdr:to>
      <xdr:col>10</xdr:col>
      <xdr:colOff>114300</xdr:colOff>
      <xdr:row>75</xdr:row>
      <xdr:rowOff>123078</xdr:rowOff>
    </xdr:to>
    <xdr:cxnSp macro="">
      <xdr:nvCxnSpPr>
        <xdr:cNvPr id="189" name="直線コネクタ 188"/>
        <xdr:cNvCxnSpPr/>
      </xdr:nvCxnSpPr>
      <xdr:spPr>
        <a:xfrm flipV="1">
          <a:off x="1130300" y="12930033"/>
          <a:ext cx="8890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33078</xdr:rowOff>
    </xdr:from>
    <xdr:to>
      <xdr:col>10</xdr:col>
      <xdr:colOff>165100</xdr:colOff>
      <xdr:row>75</xdr:row>
      <xdr:rowOff>134678</xdr:rowOff>
    </xdr:to>
    <xdr:sp macro="" textlink="">
      <xdr:nvSpPr>
        <xdr:cNvPr id="190" name="フローチャート: 判断 189"/>
        <xdr:cNvSpPr/>
      </xdr:nvSpPr>
      <xdr:spPr>
        <a:xfrm>
          <a:off x="19685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125806</xdr:rowOff>
    </xdr:from>
    <xdr:ext cx="599010" cy="259045"/>
    <xdr:sp macro="" textlink="">
      <xdr:nvSpPr>
        <xdr:cNvPr id="191" name="テキスト ボックス 190"/>
        <xdr:cNvSpPr txBox="1"/>
      </xdr:nvSpPr>
      <xdr:spPr>
        <a:xfrm>
          <a:off x="1719795" y="1298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148217</xdr:rowOff>
    </xdr:from>
    <xdr:to>
      <xdr:col>6</xdr:col>
      <xdr:colOff>38100</xdr:colOff>
      <xdr:row>75</xdr:row>
      <xdr:rowOff>78367</xdr:rowOff>
    </xdr:to>
    <xdr:sp macro="" textlink="">
      <xdr:nvSpPr>
        <xdr:cNvPr id="192" name="フローチャート: 判断 191"/>
        <xdr:cNvSpPr/>
      </xdr:nvSpPr>
      <xdr:spPr>
        <a:xfrm>
          <a:off x="1079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94894</xdr:rowOff>
    </xdr:from>
    <xdr:ext cx="599010" cy="259045"/>
    <xdr:sp macro="" textlink="">
      <xdr:nvSpPr>
        <xdr:cNvPr id="193" name="テキスト ボックス 192"/>
        <xdr:cNvSpPr txBox="1"/>
      </xdr:nvSpPr>
      <xdr:spPr>
        <a:xfrm>
          <a:off x="830795" y="1261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88976</xdr:rowOff>
    </xdr:from>
    <xdr:to>
      <xdr:col>24</xdr:col>
      <xdr:colOff>114300</xdr:colOff>
      <xdr:row>75</xdr:row>
      <xdr:rowOff>19126</xdr:rowOff>
    </xdr:to>
    <xdr:sp macro="" textlink="">
      <xdr:nvSpPr>
        <xdr:cNvPr id="199" name="楕円 198"/>
        <xdr:cNvSpPr/>
      </xdr:nvSpPr>
      <xdr:spPr>
        <a:xfrm>
          <a:off x="4584700" y="127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67403</xdr:rowOff>
    </xdr:from>
    <xdr:ext cx="599010" cy="259045"/>
    <xdr:sp macro="" textlink="">
      <xdr:nvSpPr>
        <xdr:cNvPr id="200" name="民生費該当値テキスト"/>
        <xdr:cNvSpPr txBox="1"/>
      </xdr:nvSpPr>
      <xdr:spPr>
        <a:xfrm>
          <a:off x="4686300" y="1275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55438</xdr:rowOff>
    </xdr:from>
    <xdr:to>
      <xdr:col>20</xdr:col>
      <xdr:colOff>38100</xdr:colOff>
      <xdr:row>74</xdr:row>
      <xdr:rowOff>157038</xdr:rowOff>
    </xdr:to>
    <xdr:sp macro="" textlink="">
      <xdr:nvSpPr>
        <xdr:cNvPr id="201" name="楕円 200"/>
        <xdr:cNvSpPr/>
      </xdr:nvSpPr>
      <xdr:spPr>
        <a:xfrm>
          <a:off x="3746500" y="127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148165</xdr:rowOff>
    </xdr:from>
    <xdr:ext cx="599010" cy="259045"/>
    <xdr:sp macro="" textlink="">
      <xdr:nvSpPr>
        <xdr:cNvPr id="202" name="テキスト ボックス 201"/>
        <xdr:cNvSpPr txBox="1"/>
      </xdr:nvSpPr>
      <xdr:spPr>
        <a:xfrm>
          <a:off x="3497795" y="1283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160017</xdr:rowOff>
    </xdr:from>
    <xdr:to>
      <xdr:col>15</xdr:col>
      <xdr:colOff>101600</xdr:colOff>
      <xdr:row>74</xdr:row>
      <xdr:rowOff>90167</xdr:rowOff>
    </xdr:to>
    <xdr:sp macro="" textlink="">
      <xdr:nvSpPr>
        <xdr:cNvPr id="203" name="楕円 202"/>
        <xdr:cNvSpPr/>
      </xdr:nvSpPr>
      <xdr:spPr>
        <a:xfrm>
          <a:off x="2857500" y="1267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106694</xdr:rowOff>
    </xdr:from>
    <xdr:ext cx="599010" cy="259045"/>
    <xdr:sp macro="" textlink="">
      <xdr:nvSpPr>
        <xdr:cNvPr id="204" name="テキスト ボックス 203"/>
        <xdr:cNvSpPr txBox="1"/>
      </xdr:nvSpPr>
      <xdr:spPr>
        <a:xfrm>
          <a:off x="2608795" y="1245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20483</xdr:rowOff>
    </xdr:from>
    <xdr:to>
      <xdr:col>10</xdr:col>
      <xdr:colOff>165100</xdr:colOff>
      <xdr:row>75</xdr:row>
      <xdr:rowOff>122083</xdr:rowOff>
    </xdr:to>
    <xdr:sp macro="" textlink="">
      <xdr:nvSpPr>
        <xdr:cNvPr id="205" name="楕円 204"/>
        <xdr:cNvSpPr/>
      </xdr:nvSpPr>
      <xdr:spPr>
        <a:xfrm>
          <a:off x="1968500" y="128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138610</xdr:rowOff>
    </xdr:from>
    <xdr:ext cx="599010" cy="259045"/>
    <xdr:sp macro="" textlink="">
      <xdr:nvSpPr>
        <xdr:cNvPr id="206" name="テキスト ボックス 205"/>
        <xdr:cNvSpPr txBox="1"/>
      </xdr:nvSpPr>
      <xdr:spPr>
        <a:xfrm>
          <a:off x="1719795" y="1265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72278</xdr:rowOff>
    </xdr:from>
    <xdr:to>
      <xdr:col>6</xdr:col>
      <xdr:colOff>38100</xdr:colOff>
      <xdr:row>76</xdr:row>
      <xdr:rowOff>2428</xdr:rowOff>
    </xdr:to>
    <xdr:sp macro="" textlink="">
      <xdr:nvSpPr>
        <xdr:cNvPr id="207" name="楕円 206"/>
        <xdr:cNvSpPr/>
      </xdr:nvSpPr>
      <xdr:spPr>
        <a:xfrm>
          <a:off x="1079500" y="129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165005</xdr:rowOff>
    </xdr:from>
    <xdr:ext cx="599010" cy="259045"/>
    <xdr:sp macro="" textlink="">
      <xdr:nvSpPr>
        <xdr:cNvPr id="208" name="テキスト ボックス 207"/>
        <xdr:cNvSpPr txBox="1"/>
      </xdr:nvSpPr>
      <xdr:spPr>
        <a:xfrm>
          <a:off x="830795" y="1302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25073</xdr:rowOff>
    </xdr:from>
    <xdr:to>
      <xdr:col>24</xdr:col>
      <xdr:colOff>62865</xdr:colOff>
      <xdr:row>98</xdr:row>
      <xdr:rowOff>99053</xdr:rowOff>
    </xdr:to>
    <xdr:cxnSp macro="">
      <xdr:nvCxnSpPr>
        <xdr:cNvPr id="234" name="直線コネクタ 233"/>
        <xdr:cNvCxnSpPr/>
      </xdr:nvCxnSpPr>
      <xdr:spPr>
        <a:xfrm flipV="1">
          <a:off x="4633595" y="15627023"/>
          <a:ext cx="1270" cy="127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102880</xdr:rowOff>
    </xdr:from>
    <xdr:ext cx="534377" cy="259045"/>
    <xdr:sp macro="" textlink="">
      <xdr:nvSpPr>
        <xdr:cNvPr id="235" name="衛生費最小値テキスト"/>
        <xdr:cNvSpPr txBox="1"/>
      </xdr:nvSpPr>
      <xdr:spPr>
        <a:xfrm>
          <a:off x="4686300" y="169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99053</xdr:rowOff>
    </xdr:from>
    <xdr:to>
      <xdr:col>24</xdr:col>
      <xdr:colOff>152400</xdr:colOff>
      <xdr:row>98</xdr:row>
      <xdr:rowOff>99053</xdr:rowOff>
    </xdr:to>
    <xdr:cxnSp macro="">
      <xdr:nvCxnSpPr>
        <xdr:cNvPr id="236" name="直線コネクタ 235"/>
        <xdr:cNvCxnSpPr/>
      </xdr:nvCxnSpPr>
      <xdr:spPr>
        <a:xfrm>
          <a:off x="4546600" y="169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143200</xdr:rowOff>
    </xdr:from>
    <xdr:ext cx="599010" cy="259045"/>
    <xdr:sp macro="" textlink="">
      <xdr:nvSpPr>
        <xdr:cNvPr id="237" name="衛生費最大値テキスト"/>
        <xdr:cNvSpPr txBox="1"/>
      </xdr:nvSpPr>
      <xdr:spPr>
        <a:xfrm>
          <a:off x="4686300" y="154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25073</xdr:rowOff>
    </xdr:from>
    <xdr:to>
      <xdr:col>24</xdr:col>
      <xdr:colOff>152400</xdr:colOff>
      <xdr:row>91</xdr:row>
      <xdr:rowOff>25073</xdr:rowOff>
    </xdr:to>
    <xdr:cxnSp macro="">
      <xdr:nvCxnSpPr>
        <xdr:cNvPr id="238" name="直線コネクタ 237"/>
        <xdr:cNvCxnSpPr/>
      </xdr:nvCxnSpPr>
      <xdr:spPr>
        <a:xfrm>
          <a:off x="4546600" y="1562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151696</xdr:rowOff>
    </xdr:from>
    <xdr:to>
      <xdr:col>24</xdr:col>
      <xdr:colOff>63500</xdr:colOff>
      <xdr:row>97</xdr:row>
      <xdr:rowOff>41521</xdr:rowOff>
    </xdr:to>
    <xdr:cxnSp macro="">
      <xdr:nvCxnSpPr>
        <xdr:cNvPr id="239" name="直線コネクタ 238"/>
        <xdr:cNvCxnSpPr/>
      </xdr:nvCxnSpPr>
      <xdr:spPr>
        <a:xfrm>
          <a:off x="3797300" y="16096546"/>
          <a:ext cx="838200" cy="57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111777</xdr:rowOff>
    </xdr:from>
    <xdr:ext cx="534377" cy="259045"/>
    <xdr:sp macro="" textlink="">
      <xdr:nvSpPr>
        <xdr:cNvPr id="240" name="衛生費平均値テキスト"/>
        <xdr:cNvSpPr txBox="1"/>
      </xdr:nvSpPr>
      <xdr:spPr>
        <a:xfrm>
          <a:off x="4686300" y="16228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41" name="フローチャート: 判断 240"/>
        <xdr:cNvSpPr/>
      </xdr:nvSpPr>
      <xdr:spPr>
        <a:xfrm>
          <a:off x="4584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151696</xdr:rowOff>
    </xdr:from>
    <xdr:to>
      <xdr:col>19</xdr:col>
      <xdr:colOff>177800</xdr:colOff>
      <xdr:row>95</xdr:row>
      <xdr:rowOff>55390</xdr:rowOff>
    </xdr:to>
    <xdr:cxnSp macro="">
      <xdr:nvCxnSpPr>
        <xdr:cNvPr id="242" name="直線コネクタ 241"/>
        <xdr:cNvCxnSpPr/>
      </xdr:nvCxnSpPr>
      <xdr:spPr>
        <a:xfrm flipV="1">
          <a:off x="2908300" y="16096546"/>
          <a:ext cx="889000" cy="2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152451</xdr:rowOff>
    </xdr:from>
    <xdr:to>
      <xdr:col>20</xdr:col>
      <xdr:colOff>38100</xdr:colOff>
      <xdr:row>95</xdr:row>
      <xdr:rowOff>82601</xdr:rowOff>
    </xdr:to>
    <xdr:sp macro="" textlink="">
      <xdr:nvSpPr>
        <xdr:cNvPr id="243" name="フローチャート: 判断 242"/>
        <xdr:cNvSpPr/>
      </xdr:nvSpPr>
      <xdr:spPr>
        <a:xfrm>
          <a:off x="3746500" y="162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73728</xdr:rowOff>
    </xdr:from>
    <xdr:ext cx="534377" cy="259045"/>
    <xdr:sp macro="" textlink="">
      <xdr:nvSpPr>
        <xdr:cNvPr id="244" name="テキスト ボックス 243"/>
        <xdr:cNvSpPr txBox="1"/>
      </xdr:nvSpPr>
      <xdr:spPr>
        <a:xfrm>
          <a:off x="3530111" y="163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55390</xdr:rowOff>
    </xdr:from>
    <xdr:to>
      <xdr:col>15</xdr:col>
      <xdr:colOff>50800</xdr:colOff>
      <xdr:row>96</xdr:row>
      <xdr:rowOff>151642</xdr:rowOff>
    </xdr:to>
    <xdr:cxnSp macro="">
      <xdr:nvCxnSpPr>
        <xdr:cNvPr id="245" name="直線コネクタ 244"/>
        <xdr:cNvCxnSpPr/>
      </xdr:nvCxnSpPr>
      <xdr:spPr>
        <a:xfrm flipV="1">
          <a:off x="2019300" y="16343140"/>
          <a:ext cx="889000" cy="26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77949</xdr:rowOff>
    </xdr:from>
    <xdr:to>
      <xdr:col>15</xdr:col>
      <xdr:colOff>101600</xdr:colOff>
      <xdr:row>96</xdr:row>
      <xdr:rowOff>8099</xdr:rowOff>
    </xdr:to>
    <xdr:sp macro="" textlink="">
      <xdr:nvSpPr>
        <xdr:cNvPr id="246" name="フローチャート: 判断 245"/>
        <xdr:cNvSpPr/>
      </xdr:nvSpPr>
      <xdr:spPr>
        <a:xfrm>
          <a:off x="28575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170676</xdr:rowOff>
    </xdr:from>
    <xdr:ext cx="534377" cy="259045"/>
    <xdr:sp macro="" textlink="">
      <xdr:nvSpPr>
        <xdr:cNvPr id="247" name="テキスト ボックス 246"/>
        <xdr:cNvSpPr txBox="1"/>
      </xdr:nvSpPr>
      <xdr:spPr>
        <a:xfrm>
          <a:off x="2641111" y="16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151642</xdr:rowOff>
    </xdr:from>
    <xdr:to>
      <xdr:col>10</xdr:col>
      <xdr:colOff>114300</xdr:colOff>
      <xdr:row>97</xdr:row>
      <xdr:rowOff>40074</xdr:rowOff>
    </xdr:to>
    <xdr:cxnSp macro="">
      <xdr:nvCxnSpPr>
        <xdr:cNvPr id="248" name="直線コネクタ 247"/>
        <xdr:cNvCxnSpPr/>
      </xdr:nvCxnSpPr>
      <xdr:spPr>
        <a:xfrm flipV="1">
          <a:off x="1130300" y="16610842"/>
          <a:ext cx="889000" cy="5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110432</xdr:rowOff>
    </xdr:from>
    <xdr:to>
      <xdr:col>10</xdr:col>
      <xdr:colOff>165100</xdr:colOff>
      <xdr:row>96</xdr:row>
      <xdr:rowOff>40582</xdr:rowOff>
    </xdr:to>
    <xdr:sp macro="" textlink="">
      <xdr:nvSpPr>
        <xdr:cNvPr id="249" name="フローチャート: 判断 248"/>
        <xdr:cNvSpPr/>
      </xdr:nvSpPr>
      <xdr:spPr>
        <a:xfrm>
          <a:off x="1968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57109</xdr:rowOff>
    </xdr:from>
    <xdr:ext cx="534377" cy="259045"/>
    <xdr:sp macro="" textlink="">
      <xdr:nvSpPr>
        <xdr:cNvPr id="250" name="テキスト ボックス 249"/>
        <xdr:cNvSpPr txBox="1"/>
      </xdr:nvSpPr>
      <xdr:spPr>
        <a:xfrm>
          <a:off x="1752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73867</xdr:rowOff>
    </xdr:from>
    <xdr:to>
      <xdr:col>6</xdr:col>
      <xdr:colOff>38100</xdr:colOff>
      <xdr:row>96</xdr:row>
      <xdr:rowOff>4017</xdr:rowOff>
    </xdr:to>
    <xdr:sp macro="" textlink="">
      <xdr:nvSpPr>
        <xdr:cNvPr id="251" name="フローチャート: 判断 250"/>
        <xdr:cNvSpPr/>
      </xdr:nvSpPr>
      <xdr:spPr>
        <a:xfrm>
          <a:off x="1079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20544</xdr:rowOff>
    </xdr:from>
    <xdr:ext cx="534377" cy="259045"/>
    <xdr:sp macro="" textlink="">
      <xdr:nvSpPr>
        <xdr:cNvPr id="252" name="テキスト ボックス 251"/>
        <xdr:cNvSpPr txBox="1"/>
      </xdr:nvSpPr>
      <xdr:spPr>
        <a:xfrm>
          <a:off x="863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162171</xdr:rowOff>
    </xdr:from>
    <xdr:to>
      <xdr:col>24</xdr:col>
      <xdr:colOff>114300</xdr:colOff>
      <xdr:row>97</xdr:row>
      <xdr:rowOff>92321</xdr:rowOff>
    </xdr:to>
    <xdr:sp macro="" textlink="">
      <xdr:nvSpPr>
        <xdr:cNvPr id="258" name="楕円 257"/>
        <xdr:cNvSpPr/>
      </xdr:nvSpPr>
      <xdr:spPr>
        <a:xfrm>
          <a:off x="4584700" y="166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140598</xdr:rowOff>
    </xdr:from>
    <xdr:ext cx="534377" cy="259045"/>
    <xdr:sp macro="" textlink="">
      <xdr:nvSpPr>
        <xdr:cNvPr id="259" name="衛生費該当値テキスト"/>
        <xdr:cNvSpPr txBox="1"/>
      </xdr:nvSpPr>
      <xdr:spPr>
        <a:xfrm>
          <a:off x="4686300" y="165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100896</xdr:rowOff>
    </xdr:from>
    <xdr:to>
      <xdr:col>20</xdr:col>
      <xdr:colOff>38100</xdr:colOff>
      <xdr:row>94</xdr:row>
      <xdr:rowOff>31046</xdr:rowOff>
    </xdr:to>
    <xdr:sp macro="" textlink="">
      <xdr:nvSpPr>
        <xdr:cNvPr id="260" name="楕円 259"/>
        <xdr:cNvSpPr/>
      </xdr:nvSpPr>
      <xdr:spPr>
        <a:xfrm>
          <a:off x="3746500" y="160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47573</xdr:rowOff>
    </xdr:from>
    <xdr:ext cx="534377" cy="259045"/>
    <xdr:sp macro="" textlink="">
      <xdr:nvSpPr>
        <xdr:cNvPr id="261" name="テキスト ボックス 260"/>
        <xdr:cNvSpPr txBox="1"/>
      </xdr:nvSpPr>
      <xdr:spPr>
        <a:xfrm>
          <a:off x="3530111" y="158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4590</xdr:rowOff>
    </xdr:from>
    <xdr:to>
      <xdr:col>15</xdr:col>
      <xdr:colOff>101600</xdr:colOff>
      <xdr:row>95</xdr:row>
      <xdr:rowOff>106190</xdr:rowOff>
    </xdr:to>
    <xdr:sp macro="" textlink="">
      <xdr:nvSpPr>
        <xdr:cNvPr id="262" name="楕円 261"/>
        <xdr:cNvSpPr/>
      </xdr:nvSpPr>
      <xdr:spPr>
        <a:xfrm>
          <a:off x="2857500" y="162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122717</xdr:rowOff>
    </xdr:from>
    <xdr:ext cx="534377" cy="259045"/>
    <xdr:sp macro="" textlink="">
      <xdr:nvSpPr>
        <xdr:cNvPr id="263" name="テキスト ボックス 262"/>
        <xdr:cNvSpPr txBox="1"/>
      </xdr:nvSpPr>
      <xdr:spPr>
        <a:xfrm>
          <a:off x="2641111" y="1606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100842</xdr:rowOff>
    </xdr:from>
    <xdr:to>
      <xdr:col>10</xdr:col>
      <xdr:colOff>165100</xdr:colOff>
      <xdr:row>97</xdr:row>
      <xdr:rowOff>30992</xdr:rowOff>
    </xdr:to>
    <xdr:sp macro="" textlink="">
      <xdr:nvSpPr>
        <xdr:cNvPr id="264" name="楕円 263"/>
        <xdr:cNvSpPr/>
      </xdr:nvSpPr>
      <xdr:spPr>
        <a:xfrm>
          <a:off x="1968500" y="165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22119</xdr:rowOff>
    </xdr:from>
    <xdr:ext cx="534377" cy="259045"/>
    <xdr:sp macro="" textlink="">
      <xdr:nvSpPr>
        <xdr:cNvPr id="265" name="テキスト ボックス 264"/>
        <xdr:cNvSpPr txBox="1"/>
      </xdr:nvSpPr>
      <xdr:spPr>
        <a:xfrm>
          <a:off x="1752111" y="166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160724</xdr:rowOff>
    </xdr:from>
    <xdr:to>
      <xdr:col>6</xdr:col>
      <xdr:colOff>38100</xdr:colOff>
      <xdr:row>97</xdr:row>
      <xdr:rowOff>90874</xdr:rowOff>
    </xdr:to>
    <xdr:sp macro="" textlink="">
      <xdr:nvSpPr>
        <xdr:cNvPr id="266" name="楕円 265"/>
        <xdr:cNvSpPr/>
      </xdr:nvSpPr>
      <xdr:spPr>
        <a:xfrm>
          <a:off x="1079500" y="166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82001</xdr:rowOff>
    </xdr:from>
    <xdr:ext cx="534377" cy="259045"/>
    <xdr:sp macro="" textlink="">
      <xdr:nvSpPr>
        <xdr:cNvPr id="267" name="テキスト ボックス 266"/>
        <xdr:cNvSpPr txBox="1"/>
      </xdr:nvSpPr>
      <xdr:spPr>
        <a:xfrm>
          <a:off x="863111" y="1671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93" name="直線コネクタ 292"/>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7" name="直線コネクタ 29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92021</xdr:rowOff>
    </xdr:from>
    <xdr:to>
      <xdr:col>55</xdr:col>
      <xdr:colOff>0</xdr:colOff>
      <xdr:row>39</xdr:row>
      <xdr:rowOff>98878</xdr:rowOff>
    </xdr:to>
    <xdr:cxnSp macro="">
      <xdr:nvCxnSpPr>
        <xdr:cNvPr id="298" name="直線コネクタ 297"/>
        <xdr:cNvCxnSpPr/>
      </xdr:nvCxnSpPr>
      <xdr:spPr>
        <a:xfrm>
          <a:off x="9639300" y="6607121"/>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9" name="労働費平均値テキスト"/>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300" name="フローチャート: 判断 299"/>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92021</xdr:rowOff>
    </xdr:from>
    <xdr:to>
      <xdr:col>50</xdr:col>
      <xdr:colOff>114300</xdr:colOff>
      <xdr:row>38</xdr:row>
      <xdr:rowOff>106716</xdr:rowOff>
    </xdr:to>
    <xdr:cxnSp macro="">
      <xdr:nvCxnSpPr>
        <xdr:cNvPr id="301" name="直線コネクタ 300"/>
        <xdr:cNvCxnSpPr/>
      </xdr:nvCxnSpPr>
      <xdr:spPr>
        <a:xfrm flipV="1">
          <a:off x="8750300" y="660712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302" name="フローチャート: 判断 301"/>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303" name="テキスト ボックス 302"/>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106716</xdr:rowOff>
    </xdr:from>
    <xdr:to>
      <xdr:col>45</xdr:col>
      <xdr:colOff>177800</xdr:colOff>
      <xdr:row>38</xdr:row>
      <xdr:rowOff>109329</xdr:rowOff>
    </xdr:to>
    <xdr:cxnSp macro="">
      <xdr:nvCxnSpPr>
        <xdr:cNvPr id="304" name="直線コネクタ 303"/>
        <xdr:cNvCxnSpPr/>
      </xdr:nvCxnSpPr>
      <xdr:spPr>
        <a:xfrm flipV="1">
          <a:off x="7861300" y="662181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305" name="フローチャート: 判断 304"/>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6" name="テキスト ボックス 305"/>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109329</xdr:rowOff>
    </xdr:from>
    <xdr:to>
      <xdr:col>41</xdr:col>
      <xdr:colOff>50800</xdr:colOff>
      <xdr:row>38</xdr:row>
      <xdr:rowOff>110961</xdr:rowOff>
    </xdr:to>
    <xdr:cxnSp macro="">
      <xdr:nvCxnSpPr>
        <xdr:cNvPr id="307" name="直線コネクタ 306"/>
        <xdr:cNvCxnSpPr/>
      </xdr:nvCxnSpPr>
      <xdr:spPr>
        <a:xfrm flipV="1">
          <a:off x="6972300" y="662442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8" name="フローチャート: 判断 307"/>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9" name="テキスト ボックス 308"/>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10" name="フローチャート: 判断 309"/>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11" name="テキスト ボックス 310"/>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41221</xdr:rowOff>
    </xdr:from>
    <xdr:to>
      <xdr:col>50</xdr:col>
      <xdr:colOff>165100</xdr:colOff>
      <xdr:row>38</xdr:row>
      <xdr:rowOff>142821</xdr:rowOff>
    </xdr:to>
    <xdr:sp macro="" textlink="">
      <xdr:nvSpPr>
        <xdr:cNvPr id="319" name="楕円 318"/>
        <xdr:cNvSpPr/>
      </xdr:nvSpPr>
      <xdr:spPr>
        <a:xfrm>
          <a:off x="95885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133948</xdr:rowOff>
    </xdr:from>
    <xdr:ext cx="378565" cy="259045"/>
    <xdr:sp macro="" textlink="">
      <xdr:nvSpPr>
        <xdr:cNvPr id="320" name="テキスト ボックス 319"/>
        <xdr:cNvSpPr txBox="1"/>
      </xdr:nvSpPr>
      <xdr:spPr>
        <a:xfrm>
          <a:off x="9450017" y="6649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55916</xdr:rowOff>
    </xdr:from>
    <xdr:to>
      <xdr:col>46</xdr:col>
      <xdr:colOff>38100</xdr:colOff>
      <xdr:row>38</xdr:row>
      <xdr:rowOff>157516</xdr:rowOff>
    </xdr:to>
    <xdr:sp macro="" textlink="">
      <xdr:nvSpPr>
        <xdr:cNvPr id="321" name="楕円 320"/>
        <xdr:cNvSpPr/>
      </xdr:nvSpPr>
      <xdr:spPr>
        <a:xfrm>
          <a:off x="86995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148643</xdr:rowOff>
    </xdr:from>
    <xdr:ext cx="378565" cy="259045"/>
    <xdr:sp macro="" textlink="">
      <xdr:nvSpPr>
        <xdr:cNvPr id="322" name="テキスト ボックス 321"/>
        <xdr:cNvSpPr txBox="1"/>
      </xdr:nvSpPr>
      <xdr:spPr>
        <a:xfrm>
          <a:off x="8561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58529</xdr:rowOff>
    </xdr:from>
    <xdr:to>
      <xdr:col>41</xdr:col>
      <xdr:colOff>101600</xdr:colOff>
      <xdr:row>38</xdr:row>
      <xdr:rowOff>160129</xdr:rowOff>
    </xdr:to>
    <xdr:sp macro="" textlink="">
      <xdr:nvSpPr>
        <xdr:cNvPr id="323" name="楕円 322"/>
        <xdr:cNvSpPr/>
      </xdr:nvSpPr>
      <xdr:spPr>
        <a:xfrm>
          <a:off x="7810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151256</xdr:rowOff>
    </xdr:from>
    <xdr:ext cx="378565" cy="259045"/>
    <xdr:sp macro="" textlink="">
      <xdr:nvSpPr>
        <xdr:cNvPr id="324" name="テキスト ボックス 323"/>
        <xdr:cNvSpPr txBox="1"/>
      </xdr:nvSpPr>
      <xdr:spPr>
        <a:xfrm>
          <a:off x="7672017" y="66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60161</xdr:rowOff>
    </xdr:from>
    <xdr:to>
      <xdr:col>36</xdr:col>
      <xdr:colOff>165100</xdr:colOff>
      <xdr:row>38</xdr:row>
      <xdr:rowOff>161761</xdr:rowOff>
    </xdr:to>
    <xdr:sp macro="" textlink="">
      <xdr:nvSpPr>
        <xdr:cNvPr id="325" name="楕円 324"/>
        <xdr:cNvSpPr/>
      </xdr:nvSpPr>
      <xdr:spPr>
        <a:xfrm>
          <a:off x="6921500" y="65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152888</xdr:rowOff>
    </xdr:from>
    <xdr:ext cx="378565" cy="259045"/>
    <xdr:sp macro="" textlink="">
      <xdr:nvSpPr>
        <xdr:cNvPr id="326" name="テキスト ボックス 325"/>
        <xdr:cNvSpPr txBox="1"/>
      </xdr:nvSpPr>
      <xdr:spPr>
        <a:xfrm>
          <a:off x="6783017" y="666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8" name="直線コネクタ 347"/>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9"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50" name="直線コネクタ 349"/>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51"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52" name="直線コネクタ 351"/>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106608</xdr:rowOff>
    </xdr:from>
    <xdr:to>
      <xdr:col>55</xdr:col>
      <xdr:colOff>0</xdr:colOff>
      <xdr:row>56</xdr:row>
      <xdr:rowOff>78709</xdr:rowOff>
    </xdr:to>
    <xdr:cxnSp macro="">
      <xdr:nvCxnSpPr>
        <xdr:cNvPr id="353" name="直線コネクタ 352"/>
        <xdr:cNvCxnSpPr/>
      </xdr:nvCxnSpPr>
      <xdr:spPr>
        <a:xfrm flipV="1">
          <a:off x="9639300" y="9536358"/>
          <a:ext cx="838200" cy="14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82378</xdr:rowOff>
    </xdr:from>
    <xdr:ext cx="534377" cy="259045"/>
    <xdr:sp macro="" textlink="">
      <xdr:nvSpPr>
        <xdr:cNvPr id="354" name="農林水産業費平均値テキスト"/>
        <xdr:cNvSpPr txBox="1"/>
      </xdr:nvSpPr>
      <xdr:spPr>
        <a:xfrm>
          <a:off x="10528300" y="9683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55" name="フローチャート: 判断 354"/>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78709</xdr:rowOff>
    </xdr:from>
    <xdr:to>
      <xdr:col>50</xdr:col>
      <xdr:colOff>114300</xdr:colOff>
      <xdr:row>56</xdr:row>
      <xdr:rowOff>159401</xdr:rowOff>
    </xdr:to>
    <xdr:cxnSp macro="">
      <xdr:nvCxnSpPr>
        <xdr:cNvPr id="356" name="直線コネクタ 355"/>
        <xdr:cNvCxnSpPr/>
      </xdr:nvCxnSpPr>
      <xdr:spPr>
        <a:xfrm flipV="1">
          <a:off x="8750300" y="9679909"/>
          <a:ext cx="889000" cy="8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7" name="フローチャート: 判断 356"/>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8" name="テキスト ボックス 357"/>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159401</xdr:rowOff>
    </xdr:from>
    <xdr:to>
      <xdr:col>45</xdr:col>
      <xdr:colOff>177800</xdr:colOff>
      <xdr:row>57</xdr:row>
      <xdr:rowOff>138017</xdr:rowOff>
    </xdr:to>
    <xdr:cxnSp macro="">
      <xdr:nvCxnSpPr>
        <xdr:cNvPr id="359" name="直線コネクタ 358"/>
        <xdr:cNvCxnSpPr/>
      </xdr:nvCxnSpPr>
      <xdr:spPr>
        <a:xfrm flipV="1">
          <a:off x="7861300" y="9760601"/>
          <a:ext cx="889000" cy="15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60" name="フローチャート: 判断 359"/>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62975</xdr:rowOff>
    </xdr:from>
    <xdr:ext cx="534377" cy="259045"/>
    <xdr:sp macro="" textlink="">
      <xdr:nvSpPr>
        <xdr:cNvPr id="361" name="テキスト ボックス 360"/>
        <xdr:cNvSpPr txBox="1"/>
      </xdr:nvSpPr>
      <xdr:spPr>
        <a:xfrm>
          <a:off x="8483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96609</xdr:rowOff>
    </xdr:from>
    <xdr:to>
      <xdr:col>41</xdr:col>
      <xdr:colOff>50800</xdr:colOff>
      <xdr:row>57</xdr:row>
      <xdr:rowOff>138017</xdr:rowOff>
    </xdr:to>
    <xdr:cxnSp macro="">
      <xdr:nvCxnSpPr>
        <xdr:cNvPr id="362" name="直線コネクタ 361"/>
        <xdr:cNvCxnSpPr/>
      </xdr:nvCxnSpPr>
      <xdr:spPr>
        <a:xfrm>
          <a:off x="6972300" y="9869259"/>
          <a:ext cx="889000" cy="4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63" name="フローチャート: 判断 362"/>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101995</xdr:rowOff>
    </xdr:from>
    <xdr:ext cx="534377" cy="259045"/>
    <xdr:sp macro="" textlink="">
      <xdr:nvSpPr>
        <xdr:cNvPr id="364" name="テキスト ボックス 363"/>
        <xdr:cNvSpPr txBox="1"/>
      </xdr:nvSpPr>
      <xdr:spPr>
        <a:xfrm>
          <a:off x="7594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65" name="フローチャート: 判断 364"/>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93815</xdr:rowOff>
    </xdr:from>
    <xdr:ext cx="534377" cy="259045"/>
    <xdr:sp macro="" textlink="">
      <xdr:nvSpPr>
        <xdr:cNvPr id="366" name="テキスト ボックス 365"/>
        <xdr:cNvSpPr txBox="1"/>
      </xdr:nvSpPr>
      <xdr:spPr>
        <a:xfrm>
          <a:off x="6705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55808</xdr:rowOff>
    </xdr:from>
    <xdr:to>
      <xdr:col>55</xdr:col>
      <xdr:colOff>50800</xdr:colOff>
      <xdr:row>55</xdr:row>
      <xdr:rowOff>157408</xdr:rowOff>
    </xdr:to>
    <xdr:sp macro="" textlink="">
      <xdr:nvSpPr>
        <xdr:cNvPr id="372" name="楕円 371"/>
        <xdr:cNvSpPr/>
      </xdr:nvSpPr>
      <xdr:spPr>
        <a:xfrm>
          <a:off x="10426700" y="94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78685</xdr:rowOff>
    </xdr:from>
    <xdr:ext cx="599010" cy="259045"/>
    <xdr:sp macro="" textlink="">
      <xdr:nvSpPr>
        <xdr:cNvPr id="373" name="農林水産業費該当値テキスト"/>
        <xdr:cNvSpPr txBox="1"/>
      </xdr:nvSpPr>
      <xdr:spPr>
        <a:xfrm>
          <a:off x="10528300" y="93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27909</xdr:rowOff>
    </xdr:from>
    <xdr:to>
      <xdr:col>50</xdr:col>
      <xdr:colOff>165100</xdr:colOff>
      <xdr:row>56</xdr:row>
      <xdr:rowOff>129509</xdr:rowOff>
    </xdr:to>
    <xdr:sp macro="" textlink="">
      <xdr:nvSpPr>
        <xdr:cNvPr id="374" name="楕円 373"/>
        <xdr:cNvSpPr/>
      </xdr:nvSpPr>
      <xdr:spPr>
        <a:xfrm>
          <a:off x="9588500" y="96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146036</xdr:rowOff>
    </xdr:from>
    <xdr:ext cx="534377" cy="259045"/>
    <xdr:sp macro="" textlink="">
      <xdr:nvSpPr>
        <xdr:cNvPr id="375" name="テキスト ボックス 374"/>
        <xdr:cNvSpPr txBox="1"/>
      </xdr:nvSpPr>
      <xdr:spPr>
        <a:xfrm>
          <a:off x="9372111" y="94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108601</xdr:rowOff>
    </xdr:from>
    <xdr:to>
      <xdr:col>46</xdr:col>
      <xdr:colOff>38100</xdr:colOff>
      <xdr:row>57</xdr:row>
      <xdr:rowOff>38751</xdr:rowOff>
    </xdr:to>
    <xdr:sp macro="" textlink="">
      <xdr:nvSpPr>
        <xdr:cNvPr id="376" name="楕円 375"/>
        <xdr:cNvSpPr/>
      </xdr:nvSpPr>
      <xdr:spPr>
        <a:xfrm>
          <a:off x="8699500" y="97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55278</xdr:rowOff>
    </xdr:from>
    <xdr:ext cx="534377" cy="259045"/>
    <xdr:sp macro="" textlink="">
      <xdr:nvSpPr>
        <xdr:cNvPr id="377" name="テキスト ボックス 376"/>
        <xdr:cNvSpPr txBox="1"/>
      </xdr:nvSpPr>
      <xdr:spPr>
        <a:xfrm>
          <a:off x="8483111" y="948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87217</xdr:rowOff>
    </xdr:from>
    <xdr:to>
      <xdr:col>41</xdr:col>
      <xdr:colOff>101600</xdr:colOff>
      <xdr:row>58</xdr:row>
      <xdr:rowOff>17367</xdr:rowOff>
    </xdr:to>
    <xdr:sp macro="" textlink="">
      <xdr:nvSpPr>
        <xdr:cNvPr id="378" name="楕円 377"/>
        <xdr:cNvSpPr/>
      </xdr:nvSpPr>
      <xdr:spPr>
        <a:xfrm>
          <a:off x="7810500" y="98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8494</xdr:rowOff>
    </xdr:from>
    <xdr:ext cx="534377" cy="259045"/>
    <xdr:sp macro="" textlink="">
      <xdr:nvSpPr>
        <xdr:cNvPr id="379" name="テキスト ボックス 378"/>
        <xdr:cNvSpPr txBox="1"/>
      </xdr:nvSpPr>
      <xdr:spPr>
        <a:xfrm>
          <a:off x="7594111" y="99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45809</xdr:rowOff>
    </xdr:from>
    <xdr:to>
      <xdr:col>36</xdr:col>
      <xdr:colOff>165100</xdr:colOff>
      <xdr:row>57</xdr:row>
      <xdr:rowOff>147409</xdr:rowOff>
    </xdr:to>
    <xdr:sp macro="" textlink="">
      <xdr:nvSpPr>
        <xdr:cNvPr id="380" name="楕円 379"/>
        <xdr:cNvSpPr/>
      </xdr:nvSpPr>
      <xdr:spPr>
        <a:xfrm>
          <a:off x="6921500" y="98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138536</xdr:rowOff>
    </xdr:from>
    <xdr:ext cx="534377" cy="259045"/>
    <xdr:sp macro="" textlink="">
      <xdr:nvSpPr>
        <xdr:cNvPr id="381" name="テキスト ボックス 380"/>
        <xdr:cNvSpPr txBox="1"/>
      </xdr:nvSpPr>
      <xdr:spPr>
        <a:xfrm>
          <a:off x="6705111" y="99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7" name="直線コネクタ 406"/>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8" name="商工費最小値テキスト"/>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9" name="直線コネクタ 408"/>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10" name="商工費最大値テキスト"/>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11" name="直線コネクタ 410"/>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504</xdr:rowOff>
    </xdr:from>
    <xdr:to>
      <xdr:col>55</xdr:col>
      <xdr:colOff>0</xdr:colOff>
      <xdr:row>79</xdr:row>
      <xdr:rowOff>2105</xdr:rowOff>
    </xdr:to>
    <xdr:cxnSp macro="">
      <xdr:nvCxnSpPr>
        <xdr:cNvPr id="412" name="直線コネクタ 411"/>
        <xdr:cNvCxnSpPr/>
      </xdr:nvCxnSpPr>
      <xdr:spPr>
        <a:xfrm>
          <a:off x="9639300" y="13545054"/>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154145</xdr:rowOff>
    </xdr:from>
    <xdr:ext cx="534377" cy="259045"/>
    <xdr:sp macro="" textlink="">
      <xdr:nvSpPr>
        <xdr:cNvPr id="413" name="商工費平均値テキスト"/>
        <xdr:cNvSpPr txBox="1"/>
      </xdr:nvSpPr>
      <xdr:spPr>
        <a:xfrm>
          <a:off x="10528300" y="1318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14" name="フローチャート: 判断 413"/>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158587</xdr:rowOff>
    </xdr:from>
    <xdr:to>
      <xdr:col>50</xdr:col>
      <xdr:colOff>114300</xdr:colOff>
      <xdr:row>79</xdr:row>
      <xdr:rowOff>504</xdr:rowOff>
    </xdr:to>
    <xdr:cxnSp macro="">
      <xdr:nvCxnSpPr>
        <xdr:cNvPr id="415" name="直線コネクタ 414"/>
        <xdr:cNvCxnSpPr/>
      </xdr:nvCxnSpPr>
      <xdr:spPr>
        <a:xfrm>
          <a:off x="8750300" y="13531687"/>
          <a:ext cx="889000" cy="1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6" name="フローチャート: 判断 415"/>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58796</xdr:rowOff>
    </xdr:from>
    <xdr:ext cx="534377" cy="259045"/>
    <xdr:sp macro="" textlink="">
      <xdr:nvSpPr>
        <xdr:cNvPr id="417" name="テキスト ボックス 416"/>
        <xdr:cNvSpPr txBox="1"/>
      </xdr:nvSpPr>
      <xdr:spPr>
        <a:xfrm>
          <a:off x="9372111" y="130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156932</xdr:rowOff>
    </xdr:from>
    <xdr:to>
      <xdr:col>45</xdr:col>
      <xdr:colOff>177800</xdr:colOff>
      <xdr:row>78</xdr:row>
      <xdr:rowOff>158587</xdr:rowOff>
    </xdr:to>
    <xdr:cxnSp macro="">
      <xdr:nvCxnSpPr>
        <xdr:cNvPr id="418" name="直線コネクタ 417"/>
        <xdr:cNvCxnSpPr/>
      </xdr:nvCxnSpPr>
      <xdr:spPr>
        <a:xfrm>
          <a:off x="7861300" y="13530032"/>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9" name="フローチャート: 判断 418"/>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112397</xdr:rowOff>
    </xdr:from>
    <xdr:ext cx="534377" cy="259045"/>
    <xdr:sp macro="" textlink="">
      <xdr:nvSpPr>
        <xdr:cNvPr id="420" name="テキスト ボックス 419"/>
        <xdr:cNvSpPr txBox="1"/>
      </xdr:nvSpPr>
      <xdr:spPr>
        <a:xfrm>
          <a:off x="8483111" y="131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156932</xdr:rowOff>
    </xdr:from>
    <xdr:to>
      <xdr:col>41</xdr:col>
      <xdr:colOff>50800</xdr:colOff>
      <xdr:row>79</xdr:row>
      <xdr:rowOff>10802</xdr:rowOff>
    </xdr:to>
    <xdr:cxnSp macro="">
      <xdr:nvCxnSpPr>
        <xdr:cNvPr id="421" name="直線コネクタ 420"/>
        <xdr:cNvCxnSpPr/>
      </xdr:nvCxnSpPr>
      <xdr:spPr>
        <a:xfrm flipV="1">
          <a:off x="6972300" y="13530032"/>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22" name="フローチャート: 判断 421"/>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54518</xdr:rowOff>
    </xdr:from>
    <xdr:ext cx="534377" cy="259045"/>
    <xdr:sp macro="" textlink="">
      <xdr:nvSpPr>
        <xdr:cNvPr id="423" name="テキスト ボックス 422"/>
        <xdr:cNvSpPr txBox="1"/>
      </xdr:nvSpPr>
      <xdr:spPr>
        <a:xfrm>
          <a:off x="7594111" y="13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24" name="フローチャート: 判断 423"/>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123066</xdr:rowOff>
    </xdr:from>
    <xdr:ext cx="534377" cy="259045"/>
    <xdr:sp macro="" textlink="">
      <xdr:nvSpPr>
        <xdr:cNvPr id="425" name="テキスト ボックス 424"/>
        <xdr:cNvSpPr txBox="1"/>
      </xdr:nvSpPr>
      <xdr:spPr>
        <a:xfrm>
          <a:off x="6705111" y="1315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122755</xdr:rowOff>
    </xdr:from>
    <xdr:to>
      <xdr:col>55</xdr:col>
      <xdr:colOff>50800</xdr:colOff>
      <xdr:row>79</xdr:row>
      <xdr:rowOff>52905</xdr:rowOff>
    </xdr:to>
    <xdr:sp macro="" textlink="">
      <xdr:nvSpPr>
        <xdr:cNvPr id="431" name="楕円 430"/>
        <xdr:cNvSpPr/>
      </xdr:nvSpPr>
      <xdr:spPr>
        <a:xfrm>
          <a:off x="10426700" y="134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37682</xdr:rowOff>
    </xdr:from>
    <xdr:ext cx="469744" cy="259045"/>
    <xdr:sp macro="" textlink="">
      <xdr:nvSpPr>
        <xdr:cNvPr id="432" name="商工費該当値テキスト"/>
        <xdr:cNvSpPr txBox="1"/>
      </xdr:nvSpPr>
      <xdr:spPr>
        <a:xfrm>
          <a:off x="10528300" y="1341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121154</xdr:rowOff>
    </xdr:from>
    <xdr:to>
      <xdr:col>50</xdr:col>
      <xdr:colOff>165100</xdr:colOff>
      <xdr:row>79</xdr:row>
      <xdr:rowOff>51304</xdr:rowOff>
    </xdr:to>
    <xdr:sp macro="" textlink="">
      <xdr:nvSpPr>
        <xdr:cNvPr id="433" name="楕円 432"/>
        <xdr:cNvSpPr/>
      </xdr:nvSpPr>
      <xdr:spPr>
        <a:xfrm>
          <a:off x="9588500" y="134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42431</xdr:rowOff>
    </xdr:from>
    <xdr:ext cx="469744" cy="259045"/>
    <xdr:sp macro="" textlink="">
      <xdr:nvSpPr>
        <xdr:cNvPr id="434" name="テキスト ボックス 433"/>
        <xdr:cNvSpPr txBox="1"/>
      </xdr:nvSpPr>
      <xdr:spPr>
        <a:xfrm>
          <a:off x="9404428" y="1358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107787</xdr:rowOff>
    </xdr:from>
    <xdr:to>
      <xdr:col>46</xdr:col>
      <xdr:colOff>38100</xdr:colOff>
      <xdr:row>79</xdr:row>
      <xdr:rowOff>37937</xdr:rowOff>
    </xdr:to>
    <xdr:sp macro="" textlink="">
      <xdr:nvSpPr>
        <xdr:cNvPr id="435" name="楕円 434"/>
        <xdr:cNvSpPr/>
      </xdr:nvSpPr>
      <xdr:spPr>
        <a:xfrm>
          <a:off x="8699500" y="134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29064</xdr:rowOff>
    </xdr:from>
    <xdr:ext cx="534377" cy="259045"/>
    <xdr:sp macro="" textlink="">
      <xdr:nvSpPr>
        <xdr:cNvPr id="436" name="テキスト ボックス 435"/>
        <xdr:cNvSpPr txBox="1"/>
      </xdr:nvSpPr>
      <xdr:spPr>
        <a:xfrm>
          <a:off x="8483111" y="135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106132</xdr:rowOff>
    </xdr:from>
    <xdr:to>
      <xdr:col>41</xdr:col>
      <xdr:colOff>101600</xdr:colOff>
      <xdr:row>79</xdr:row>
      <xdr:rowOff>36282</xdr:rowOff>
    </xdr:to>
    <xdr:sp macro="" textlink="">
      <xdr:nvSpPr>
        <xdr:cNvPr id="437" name="楕円 436"/>
        <xdr:cNvSpPr/>
      </xdr:nvSpPr>
      <xdr:spPr>
        <a:xfrm>
          <a:off x="7810500" y="134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27409</xdr:rowOff>
    </xdr:from>
    <xdr:ext cx="534377" cy="259045"/>
    <xdr:sp macro="" textlink="">
      <xdr:nvSpPr>
        <xdr:cNvPr id="438" name="テキスト ボックス 437"/>
        <xdr:cNvSpPr txBox="1"/>
      </xdr:nvSpPr>
      <xdr:spPr>
        <a:xfrm>
          <a:off x="7594111" y="1357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131452</xdr:rowOff>
    </xdr:from>
    <xdr:to>
      <xdr:col>36</xdr:col>
      <xdr:colOff>165100</xdr:colOff>
      <xdr:row>79</xdr:row>
      <xdr:rowOff>61602</xdr:rowOff>
    </xdr:to>
    <xdr:sp macro="" textlink="">
      <xdr:nvSpPr>
        <xdr:cNvPr id="439" name="楕円 438"/>
        <xdr:cNvSpPr/>
      </xdr:nvSpPr>
      <xdr:spPr>
        <a:xfrm>
          <a:off x="6921500" y="135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52729</xdr:rowOff>
    </xdr:from>
    <xdr:ext cx="469744" cy="259045"/>
    <xdr:sp macro="" textlink="">
      <xdr:nvSpPr>
        <xdr:cNvPr id="440" name="テキスト ボックス 439"/>
        <xdr:cNvSpPr txBox="1"/>
      </xdr:nvSpPr>
      <xdr:spPr>
        <a:xfrm>
          <a:off x="6737428" y="135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62" name="直線コネクタ 461"/>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63"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64" name="直線コネクタ 463"/>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65"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6" name="直線コネクタ 465"/>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7187</xdr:rowOff>
    </xdr:from>
    <xdr:to>
      <xdr:col>55</xdr:col>
      <xdr:colOff>0</xdr:colOff>
      <xdr:row>98</xdr:row>
      <xdr:rowOff>9692</xdr:rowOff>
    </xdr:to>
    <xdr:cxnSp macro="">
      <xdr:nvCxnSpPr>
        <xdr:cNvPr id="467" name="直線コネクタ 466"/>
        <xdr:cNvCxnSpPr/>
      </xdr:nvCxnSpPr>
      <xdr:spPr>
        <a:xfrm flipV="1">
          <a:off x="9639300" y="16809287"/>
          <a:ext cx="8382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113228</xdr:rowOff>
    </xdr:from>
    <xdr:ext cx="534377" cy="259045"/>
    <xdr:sp macro="" textlink="">
      <xdr:nvSpPr>
        <xdr:cNvPr id="468" name="土木費平均値テキスト"/>
        <xdr:cNvSpPr txBox="1"/>
      </xdr:nvSpPr>
      <xdr:spPr>
        <a:xfrm>
          <a:off x="10528300" y="1657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9" name="フローチャート: 判断 468"/>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9692</xdr:rowOff>
    </xdr:from>
    <xdr:to>
      <xdr:col>50</xdr:col>
      <xdr:colOff>114300</xdr:colOff>
      <xdr:row>98</xdr:row>
      <xdr:rowOff>28217</xdr:rowOff>
    </xdr:to>
    <xdr:cxnSp macro="">
      <xdr:nvCxnSpPr>
        <xdr:cNvPr id="470" name="直線コネクタ 469"/>
        <xdr:cNvCxnSpPr/>
      </xdr:nvCxnSpPr>
      <xdr:spPr>
        <a:xfrm flipV="1">
          <a:off x="8750300" y="16811792"/>
          <a:ext cx="8890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71" name="フローチャート: 判断 470"/>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33669</xdr:rowOff>
    </xdr:from>
    <xdr:ext cx="534377" cy="259045"/>
    <xdr:sp macro="" textlink="">
      <xdr:nvSpPr>
        <xdr:cNvPr id="472" name="テキスト ボックス 471"/>
        <xdr:cNvSpPr txBox="1"/>
      </xdr:nvSpPr>
      <xdr:spPr>
        <a:xfrm>
          <a:off x="9372111" y="164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151400</xdr:rowOff>
    </xdr:from>
    <xdr:to>
      <xdr:col>45</xdr:col>
      <xdr:colOff>177800</xdr:colOff>
      <xdr:row>98</xdr:row>
      <xdr:rowOff>28217</xdr:rowOff>
    </xdr:to>
    <xdr:cxnSp macro="">
      <xdr:nvCxnSpPr>
        <xdr:cNvPr id="473" name="直線コネクタ 472"/>
        <xdr:cNvCxnSpPr/>
      </xdr:nvCxnSpPr>
      <xdr:spPr>
        <a:xfrm>
          <a:off x="7861300" y="16782050"/>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74" name="フローチャート: 判断 473"/>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42544</xdr:rowOff>
    </xdr:from>
    <xdr:ext cx="534377" cy="259045"/>
    <xdr:sp macro="" textlink="">
      <xdr:nvSpPr>
        <xdr:cNvPr id="475" name="テキスト ボックス 474"/>
        <xdr:cNvSpPr txBox="1"/>
      </xdr:nvSpPr>
      <xdr:spPr>
        <a:xfrm>
          <a:off x="8483111" y="165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125764</xdr:rowOff>
    </xdr:from>
    <xdr:to>
      <xdr:col>41</xdr:col>
      <xdr:colOff>50800</xdr:colOff>
      <xdr:row>97</xdr:row>
      <xdr:rowOff>151400</xdr:rowOff>
    </xdr:to>
    <xdr:cxnSp macro="">
      <xdr:nvCxnSpPr>
        <xdr:cNvPr id="476" name="直線コネクタ 475"/>
        <xdr:cNvCxnSpPr/>
      </xdr:nvCxnSpPr>
      <xdr:spPr>
        <a:xfrm>
          <a:off x="6972300" y="16756414"/>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7" name="フローチャート: 判断 476"/>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30709</xdr:rowOff>
    </xdr:from>
    <xdr:ext cx="534377" cy="259045"/>
    <xdr:sp macro="" textlink="">
      <xdr:nvSpPr>
        <xdr:cNvPr id="478" name="テキスト ボックス 477"/>
        <xdr:cNvSpPr txBox="1"/>
      </xdr:nvSpPr>
      <xdr:spPr>
        <a:xfrm>
          <a:off x="7594111" y="168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9" name="フローチャート: 判断 478"/>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xdr:rowOff>
    </xdr:from>
    <xdr:ext cx="534377" cy="259045"/>
    <xdr:sp macro="" textlink="">
      <xdr:nvSpPr>
        <xdr:cNvPr id="480" name="テキスト ボックス 479"/>
        <xdr:cNvSpPr txBox="1"/>
      </xdr:nvSpPr>
      <xdr:spPr>
        <a:xfrm>
          <a:off x="6705111" y="168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127837</xdr:rowOff>
    </xdr:from>
    <xdr:to>
      <xdr:col>55</xdr:col>
      <xdr:colOff>50800</xdr:colOff>
      <xdr:row>98</xdr:row>
      <xdr:rowOff>57987</xdr:rowOff>
    </xdr:to>
    <xdr:sp macro="" textlink="">
      <xdr:nvSpPr>
        <xdr:cNvPr id="486" name="楕円 485"/>
        <xdr:cNvSpPr/>
      </xdr:nvSpPr>
      <xdr:spPr>
        <a:xfrm>
          <a:off x="10426700" y="167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68778</xdr:rowOff>
    </xdr:from>
    <xdr:ext cx="534377" cy="259045"/>
    <xdr:sp macro="" textlink="">
      <xdr:nvSpPr>
        <xdr:cNvPr id="487" name="土木費該当値テキスト"/>
        <xdr:cNvSpPr txBox="1"/>
      </xdr:nvSpPr>
      <xdr:spPr>
        <a:xfrm>
          <a:off x="10528300" y="166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130342</xdr:rowOff>
    </xdr:from>
    <xdr:to>
      <xdr:col>50</xdr:col>
      <xdr:colOff>165100</xdr:colOff>
      <xdr:row>98</xdr:row>
      <xdr:rowOff>60492</xdr:rowOff>
    </xdr:to>
    <xdr:sp macro="" textlink="">
      <xdr:nvSpPr>
        <xdr:cNvPr id="488" name="楕円 487"/>
        <xdr:cNvSpPr/>
      </xdr:nvSpPr>
      <xdr:spPr>
        <a:xfrm>
          <a:off x="9588500" y="167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51619</xdr:rowOff>
    </xdr:from>
    <xdr:ext cx="534377" cy="259045"/>
    <xdr:sp macro="" textlink="">
      <xdr:nvSpPr>
        <xdr:cNvPr id="489" name="テキスト ボックス 488"/>
        <xdr:cNvSpPr txBox="1"/>
      </xdr:nvSpPr>
      <xdr:spPr>
        <a:xfrm>
          <a:off x="9372111" y="168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148867</xdr:rowOff>
    </xdr:from>
    <xdr:to>
      <xdr:col>46</xdr:col>
      <xdr:colOff>38100</xdr:colOff>
      <xdr:row>98</xdr:row>
      <xdr:rowOff>79017</xdr:rowOff>
    </xdr:to>
    <xdr:sp macro="" textlink="">
      <xdr:nvSpPr>
        <xdr:cNvPr id="490" name="楕円 489"/>
        <xdr:cNvSpPr/>
      </xdr:nvSpPr>
      <xdr:spPr>
        <a:xfrm>
          <a:off x="8699500" y="167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70144</xdr:rowOff>
    </xdr:from>
    <xdr:ext cx="534377" cy="259045"/>
    <xdr:sp macro="" textlink="">
      <xdr:nvSpPr>
        <xdr:cNvPr id="491" name="テキスト ボックス 490"/>
        <xdr:cNvSpPr txBox="1"/>
      </xdr:nvSpPr>
      <xdr:spPr>
        <a:xfrm>
          <a:off x="8483111" y="168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100600</xdr:rowOff>
    </xdr:from>
    <xdr:to>
      <xdr:col>41</xdr:col>
      <xdr:colOff>101600</xdr:colOff>
      <xdr:row>98</xdr:row>
      <xdr:rowOff>30750</xdr:rowOff>
    </xdr:to>
    <xdr:sp macro="" textlink="">
      <xdr:nvSpPr>
        <xdr:cNvPr id="492" name="楕円 491"/>
        <xdr:cNvSpPr/>
      </xdr:nvSpPr>
      <xdr:spPr>
        <a:xfrm>
          <a:off x="7810500" y="167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47277</xdr:rowOff>
    </xdr:from>
    <xdr:ext cx="534377" cy="259045"/>
    <xdr:sp macro="" textlink="">
      <xdr:nvSpPr>
        <xdr:cNvPr id="493" name="テキスト ボックス 492"/>
        <xdr:cNvSpPr txBox="1"/>
      </xdr:nvSpPr>
      <xdr:spPr>
        <a:xfrm>
          <a:off x="7594111" y="1650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74964</xdr:rowOff>
    </xdr:from>
    <xdr:to>
      <xdr:col>36</xdr:col>
      <xdr:colOff>165100</xdr:colOff>
      <xdr:row>98</xdr:row>
      <xdr:rowOff>5114</xdr:rowOff>
    </xdr:to>
    <xdr:sp macro="" textlink="">
      <xdr:nvSpPr>
        <xdr:cNvPr id="494" name="楕円 493"/>
        <xdr:cNvSpPr/>
      </xdr:nvSpPr>
      <xdr:spPr>
        <a:xfrm>
          <a:off x="6921500" y="167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21641</xdr:rowOff>
    </xdr:from>
    <xdr:ext cx="534377" cy="259045"/>
    <xdr:sp macro="" textlink="">
      <xdr:nvSpPr>
        <xdr:cNvPr id="495" name="テキスト ボックス 494"/>
        <xdr:cNvSpPr txBox="1"/>
      </xdr:nvSpPr>
      <xdr:spPr>
        <a:xfrm>
          <a:off x="6705111" y="164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6" name="テキスト ボックス 51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22" name="直線コネクタ 521"/>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23"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24" name="直線コネクタ 523"/>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25"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6" name="直線コネクタ 525"/>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104642</xdr:rowOff>
    </xdr:from>
    <xdr:to>
      <xdr:col>85</xdr:col>
      <xdr:colOff>127000</xdr:colOff>
      <xdr:row>37</xdr:row>
      <xdr:rowOff>45745</xdr:rowOff>
    </xdr:to>
    <xdr:cxnSp macro="">
      <xdr:nvCxnSpPr>
        <xdr:cNvPr id="527" name="直線コネクタ 526"/>
        <xdr:cNvCxnSpPr/>
      </xdr:nvCxnSpPr>
      <xdr:spPr>
        <a:xfrm flipV="1">
          <a:off x="15481300" y="6105392"/>
          <a:ext cx="838200" cy="28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60159</xdr:rowOff>
    </xdr:from>
    <xdr:ext cx="534377" cy="259045"/>
    <xdr:sp macro="" textlink="">
      <xdr:nvSpPr>
        <xdr:cNvPr id="528" name="消防費平均値テキスト"/>
        <xdr:cNvSpPr txBox="1"/>
      </xdr:nvSpPr>
      <xdr:spPr>
        <a:xfrm>
          <a:off x="16370300" y="640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9" name="フローチャート: 判断 528"/>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45745</xdr:rowOff>
    </xdr:from>
    <xdr:to>
      <xdr:col>81</xdr:col>
      <xdr:colOff>50800</xdr:colOff>
      <xdr:row>38</xdr:row>
      <xdr:rowOff>88967</xdr:rowOff>
    </xdr:to>
    <xdr:cxnSp macro="">
      <xdr:nvCxnSpPr>
        <xdr:cNvPr id="530" name="直線コネクタ 529"/>
        <xdr:cNvCxnSpPr/>
      </xdr:nvCxnSpPr>
      <xdr:spPr>
        <a:xfrm flipV="1">
          <a:off x="14592300" y="6389395"/>
          <a:ext cx="889000" cy="2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31" name="フローチャート: 判断 530"/>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58265</xdr:rowOff>
    </xdr:from>
    <xdr:ext cx="534377" cy="259045"/>
    <xdr:sp macro="" textlink="">
      <xdr:nvSpPr>
        <xdr:cNvPr id="532" name="テキスト ボックス 531"/>
        <xdr:cNvSpPr txBox="1"/>
      </xdr:nvSpPr>
      <xdr:spPr>
        <a:xfrm>
          <a:off x="15214111" y="65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164536</xdr:rowOff>
    </xdr:from>
    <xdr:to>
      <xdr:col>76</xdr:col>
      <xdr:colOff>114300</xdr:colOff>
      <xdr:row>38</xdr:row>
      <xdr:rowOff>88967</xdr:rowOff>
    </xdr:to>
    <xdr:cxnSp macro="">
      <xdr:nvCxnSpPr>
        <xdr:cNvPr id="533" name="直線コネクタ 532"/>
        <xdr:cNvCxnSpPr/>
      </xdr:nvCxnSpPr>
      <xdr:spPr>
        <a:xfrm>
          <a:off x="13703300" y="6508186"/>
          <a:ext cx="8890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34" name="フローチャート: 判断 533"/>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61915</xdr:rowOff>
    </xdr:from>
    <xdr:ext cx="534377" cy="259045"/>
    <xdr:sp macro="" textlink="">
      <xdr:nvSpPr>
        <xdr:cNvPr id="535" name="テキスト ボックス 534"/>
        <xdr:cNvSpPr txBox="1"/>
      </xdr:nvSpPr>
      <xdr:spPr>
        <a:xfrm>
          <a:off x="14325111" y="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164536</xdr:rowOff>
    </xdr:from>
    <xdr:to>
      <xdr:col>71</xdr:col>
      <xdr:colOff>177800</xdr:colOff>
      <xdr:row>38</xdr:row>
      <xdr:rowOff>163736</xdr:rowOff>
    </xdr:to>
    <xdr:cxnSp macro="">
      <xdr:nvCxnSpPr>
        <xdr:cNvPr id="536" name="直線コネクタ 535"/>
        <xdr:cNvCxnSpPr/>
      </xdr:nvCxnSpPr>
      <xdr:spPr>
        <a:xfrm flipV="1">
          <a:off x="12814300" y="6508186"/>
          <a:ext cx="889000" cy="1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7" name="フローチャート: 判断 536"/>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93110</xdr:rowOff>
    </xdr:from>
    <xdr:ext cx="534377" cy="259045"/>
    <xdr:sp macro="" textlink="">
      <xdr:nvSpPr>
        <xdr:cNvPr id="538" name="テキスト ボックス 537"/>
        <xdr:cNvSpPr txBox="1"/>
      </xdr:nvSpPr>
      <xdr:spPr>
        <a:xfrm>
          <a:off x="13436111" y="66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9" name="フローチャート: 判断 538"/>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40" name="テキスト ボックス 539"/>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53842</xdr:rowOff>
    </xdr:from>
    <xdr:to>
      <xdr:col>85</xdr:col>
      <xdr:colOff>177800</xdr:colOff>
      <xdr:row>35</xdr:row>
      <xdr:rowOff>155442</xdr:rowOff>
    </xdr:to>
    <xdr:sp macro="" textlink="">
      <xdr:nvSpPr>
        <xdr:cNvPr id="546" name="楕円 545"/>
        <xdr:cNvSpPr/>
      </xdr:nvSpPr>
      <xdr:spPr>
        <a:xfrm>
          <a:off x="16268700" y="6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76719</xdr:rowOff>
    </xdr:from>
    <xdr:ext cx="534377" cy="259045"/>
    <xdr:sp macro="" textlink="">
      <xdr:nvSpPr>
        <xdr:cNvPr id="547" name="消防費該当値テキスト"/>
        <xdr:cNvSpPr txBox="1"/>
      </xdr:nvSpPr>
      <xdr:spPr>
        <a:xfrm>
          <a:off x="16370300" y="590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166395</xdr:rowOff>
    </xdr:from>
    <xdr:to>
      <xdr:col>81</xdr:col>
      <xdr:colOff>101600</xdr:colOff>
      <xdr:row>37</xdr:row>
      <xdr:rowOff>96545</xdr:rowOff>
    </xdr:to>
    <xdr:sp macro="" textlink="">
      <xdr:nvSpPr>
        <xdr:cNvPr id="548" name="楕円 547"/>
        <xdr:cNvSpPr/>
      </xdr:nvSpPr>
      <xdr:spPr>
        <a:xfrm>
          <a:off x="15430500" y="63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49" name="テキスト ボックス 548"/>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38167</xdr:rowOff>
    </xdr:from>
    <xdr:to>
      <xdr:col>76</xdr:col>
      <xdr:colOff>165100</xdr:colOff>
      <xdr:row>38</xdr:row>
      <xdr:rowOff>139767</xdr:rowOff>
    </xdr:to>
    <xdr:sp macro="" textlink="">
      <xdr:nvSpPr>
        <xdr:cNvPr id="550" name="楕円 549"/>
        <xdr:cNvSpPr/>
      </xdr:nvSpPr>
      <xdr:spPr>
        <a:xfrm>
          <a:off x="14541500" y="65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130894</xdr:rowOff>
    </xdr:from>
    <xdr:ext cx="534377" cy="259045"/>
    <xdr:sp macro="" textlink="">
      <xdr:nvSpPr>
        <xdr:cNvPr id="551" name="テキスト ボックス 550"/>
        <xdr:cNvSpPr txBox="1"/>
      </xdr:nvSpPr>
      <xdr:spPr>
        <a:xfrm>
          <a:off x="14325111" y="66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113736</xdr:rowOff>
    </xdr:from>
    <xdr:to>
      <xdr:col>72</xdr:col>
      <xdr:colOff>38100</xdr:colOff>
      <xdr:row>38</xdr:row>
      <xdr:rowOff>43886</xdr:rowOff>
    </xdr:to>
    <xdr:sp macro="" textlink="">
      <xdr:nvSpPr>
        <xdr:cNvPr id="552" name="楕円 551"/>
        <xdr:cNvSpPr/>
      </xdr:nvSpPr>
      <xdr:spPr>
        <a:xfrm>
          <a:off x="13652500" y="64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60413</xdr:rowOff>
    </xdr:from>
    <xdr:ext cx="534377" cy="259045"/>
    <xdr:sp macro="" textlink="">
      <xdr:nvSpPr>
        <xdr:cNvPr id="553" name="テキスト ボックス 552"/>
        <xdr:cNvSpPr txBox="1"/>
      </xdr:nvSpPr>
      <xdr:spPr>
        <a:xfrm>
          <a:off x="13436111" y="62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112936</xdr:rowOff>
    </xdr:from>
    <xdr:to>
      <xdr:col>67</xdr:col>
      <xdr:colOff>101600</xdr:colOff>
      <xdr:row>39</xdr:row>
      <xdr:rowOff>43086</xdr:rowOff>
    </xdr:to>
    <xdr:sp macro="" textlink="">
      <xdr:nvSpPr>
        <xdr:cNvPr id="554" name="楕円 553"/>
        <xdr:cNvSpPr/>
      </xdr:nvSpPr>
      <xdr:spPr>
        <a:xfrm>
          <a:off x="12763500" y="66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34213</xdr:rowOff>
    </xdr:from>
    <xdr:ext cx="534377" cy="259045"/>
    <xdr:sp macro="" textlink="">
      <xdr:nvSpPr>
        <xdr:cNvPr id="555" name="テキスト ボックス 554"/>
        <xdr:cNvSpPr txBox="1"/>
      </xdr:nvSpPr>
      <xdr:spPr>
        <a:xfrm>
          <a:off x="12547111" y="67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82" name="直線コネクタ 581"/>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83"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84" name="直線コネクタ 583"/>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85"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6" name="直線コネクタ 585"/>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170332</xdr:rowOff>
    </xdr:from>
    <xdr:to>
      <xdr:col>85</xdr:col>
      <xdr:colOff>127000</xdr:colOff>
      <xdr:row>58</xdr:row>
      <xdr:rowOff>80863</xdr:rowOff>
    </xdr:to>
    <xdr:cxnSp macro="">
      <xdr:nvCxnSpPr>
        <xdr:cNvPr id="587" name="直線コネクタ 586"/>
        <xdr:cNvCxnSpPr/>
      </xdr:nvCxnSpPr>
      <xdr:spPr>
        <a:xfrm>
          <a:off x="15481300" y="9942982"/>
          <a:ext cx="838200" cy="8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95753</xdr:rowOff>
    </xdr:from>
    <xdr:ext cx="534377" cy="259045"/>
    <xdr:sp macro="" textlink="">
      <xdr:nvSpPr>
        <xdr:cNvPr id="588" name="教育費平均値テキスト"/>
        <xdr:cNvSpPr txBox="1"/>
      </xdr:nvSpPr>
      <xdr:spPr>
        <a:xfrm>
          <a:off x="16370300" y="952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9" name="フローチャート: 判断 588"/>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170332</xdr:rowOff>
    </xdr:from>
    <xdr:to>
      <xdr:col>81</xdr:col>
      <xdr:colOff>50800</xdr:colOff>
      <xdr:row>58</xdr:row>
      <xdr:rowOff>133169</xdr:rowOff>
    </xdr:to>
    <xdr:cxnSp macro="">
      <xdr:nvCxnSpPr>
        <xdr:cNvPr id="590" name="直線コネクタ 589"/>
        <xdr:cNvCxnSpPr/>
      </xdr:nvCxnSpPr>
      <xdr:spPr>
        <a:xfrm flipV="1">
          <a:off x="14592300" y="9942982"/>
          <a:ext cx="889000" cy="13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91" name="フローチャート: 判断 590"/>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150857</xdr:rowOff>
    </xdr:from>
    <xdr:ext cx="534377" cy="259045"/>
    <xdr:sp macro="" textlink="">
      <xdr:nvSpPr>
        <xdr:cNvPr id="592" name="テキスト ボックス 591"/>
        <xdr:cNvSpPr txBox="1"/>
      </xdr:nvSpPr>
      <xdr:spPr>
        <a:xfrm>
          <a:off x="15214111" y="9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38670</xdr:rowOff>
    </xdr:from>
    <xdr:to>
      <xdr:col>76</xdr:col>
      <xdr:colOff>114300</xdr:colOff>
      <xdr:row>58</xdr:row>
      <xdr:rowOff>133169</xdr:rowOff>
    </xdr:to>
    <xdr:cxnSp macro="">
      <xdr:nvCxnSpPr>
        <xdr:cNvPr id="593" name="直線コネクタ 592"/>
        <xdr:cNvCxnSpPr/>
      </xdr:nvCxnSpPr>
      <xdr:spPr>
        <a:xfrm>
          <a:off x="13703300" y="9982770"/>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94" name="フローチャート: 判断 593"/>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23995</xdr:rowOff>
    </xdr:from>
    <xdr:ext cx="534377" cy="259045"/>
    <xdr:sp macro="" textlink="">
      <xdr:nvSpPr>
        <xdr:cNvPr id="595" name="テキスト ボックス 594"/>
        <xdr:cNvSpPr txBox="1"/>
      </xdr:nvSpPr>
      <xdr:spPr>
        <a:xfrm>
          <a:off x="14325111" y="96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109296</xdr:rowOff>
    </xdr:from>
    <xdr:to>
      <xdr:col>71</xdr:col>
      <xdr:colOff>177800</xdr:colOff>
      <xdr:row>58</xdr:row>
      <xdr:rowOff>38670</xdr:rowOff>
    </xdr:to>
    <xdr:cxnSp macro="">
      <xdr:nvCxnSpPr>
        <xdr:cNvPr id="596" name="直線コネクタ 595"/>
        <xdr:cNvCxnSpPr/>
      </xdr:nvCxnSpPr>
      <xdr:spPr>
        <a:xfrm>
          <a:off x="12814300" y="9196146"/>
          <a:ext cx="889000" cy="78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7" name="フローチャート: 判断 596"/>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165781</xdr:rowOff>
    </xdr:from>
    <xdr:ext cx="534377" cy="259045"/>
    <xdr:sp macro="" textlink="">
      <xdr:nvSpPr>
        <xdr:cNvPr id="598" name="テキスト ボックス 597"/>
        <xdr:cNvSpPr txBox="1"/>
      </xdr:nvSpPr>
      <xdr:spPr>
        <a:xfrm>
          <a:off x="13436111" y="959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9" name="フローチャート: 判断 598"/>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31949</xdr:rowOff>
    </xdr:from>
    <xdr:ext cx="534377" cy="259045"/>
    <xdr:sp macro="" textlink="">
      <xdr:nvSpPr>
        <xdr:cNvPr id="600" name="テキスト ボックス 599"/>
        <xdr:cNvSpPr txBox="1"/>
      </xdr:nvSpPr>
      <xdr:spPr>
        <a:xfrm>
          <a:off x="12547111" y="98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30063</xdr:rowOff>
    </xdr:from>
    <xdr:to>
      <xdr:col>85</xdr:col>
      <xdr:colOff>177800</xdr:colOff>
      <xdr:row>58</xdr:row>
      <xdr:rowOff>131663</xdr:rowOff>
    </xdr:to>
    <xdr:sp macro="" textlink="">
      <xdr:nvSpPr>
        <xdr:cNvPr id="606" name="楕円 605"/>
        <xdr:cNvSpPr/>
      </xdr:nvSpPr>
      <xdr:spPr>
        <a:xfrm>
          <a:off x="16268700" y="99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116440</xdr:rowOff>
    </xdr:from>
    <xdr:ext cx="534377" cy="259045"/>
    <xdr:sp macro="" textlink="">
      <xdr:nvSpPr>
        <xdr:cNvPr id="607" name="教育費該当値テキスト"/>
        <xdr:cNvSpPr txBox="1"/>
      </xdr:nvSpPr>
      <xdr:spPr>
        <a:xfrm>
          <a:off x="16370300" y="98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119532</xdr:rowOff>
    </xdr:from>
    <xdr:to>
      <xdr:col>81</xdr:col>
      <xdr:colOff>101600</xdr:colOff>
      <xdr:row>58</xdr:row>
      <xdr:rowOff>49682</xdr:rowOff>
    </xdr:to>
    <xdr:sp macro="" textlink="">
      <xdr:nvSpPr>
        <xdr:cNvPr id="608" name="楕円 607"/>
        <xdr:cNvSpPr/>
      </xdr:nvSpPr>
      <xdr:spPr>
        <a:xfrm>
          <a:off x="15430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40809</xdr:rowOff>
    </xdr:from>
    <xdr:ext cx="534377" cy="259045"/>
    <xdr:sp macro="" textlink="">
      <xdr:nvSpPr>
        <xdr:cNvPr id="609" name="テキスト ボックス 608"/>
        <xdr:cNvSpPr txBox="1"/>
      </xdr:nvSpPr>
      <xdr:spPr>
        <a:xfrm>
          <a:off x="15214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82369</xdr:rowOff>
    </xdr:from>
    <xdr:to>
      <xdr:col>76</xdr:col>
      <xdr:colOff>165100</xdr:colOff>
      <xdr:row>59</xdr:row>
      <xdr:rowOff>12519</xdr:rowOff>
    </xdr:to>
    <xdr:sp macro="" textlink="">
      <xdr:nvSpPr>
        <xdr:cNvPr id="610" name="楕円 609"/>
        <xdr:cNvSpPr/>
      </xdr:nvSpPr>
      <xdr:spPr>
        <a:xfrm>
          <a:off x="14541500" y="100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3646</xdr:rowOff>
    </xdr:from>
    <xdr:ext cx="534377" cy="259045"/>
    <xdr:sp macro="" textlink="">
      <xdr:nvSpPr>
        <xdr:cNvPr id="611" name="テキスト ボックス 610"/>
        <xdr:cNvSpPr txBox="1"/>
      </xdr:nvSpPr>
      <xdr:spPr>
        <a:xfrm>
          <a:off x="14325111" y="101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159320</xdr:rowOff>
    </xdr:from>
    <xdr:to>
      <xdr:col>72</xdr:col>
      <xdr:colOff>38100</xdr:colOff>
      <xdr:row>58</xdr:row>
      <xdr:rowOff>89470</xdr:rowOff>
    </xdr:to>
    <xdr:sp macro="" textlink="">
      <xdr:nvSpPr>
        <xdr:cNvPr id="612" name="楕円 611"/>
        <xdr:cNvSpPr/>
      </xdr:nvSpPr>
      <xdr:spPr>
        <a:xfrm>
          <a:off x="13652500" y="99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80597</xdr:rowOff>
    </xdr:from>
    <xdr:ext cx="534377" cy="259045"/>
    <xdr:sp macro="" textlink="">
      <xdr:nvSpPr>
        <xdr:cNvPr id="613" name="テキスト ボックス 612"/>
        <xdr:cNvSpPr txBox="1"/>
      </xdr:nvSpPr>
      <xdr:spPr>
        <a:xfrm>
          <a:off x="13436111" y="100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58496</xdr:rowOff>
    </xdr:from>
    <xdr:to>
      <xdr:col>67</xdr:col>
      <xdr:colOff>101600</xdr:colOff>
      <xdr:row>53</xdr:row>
      <xdr:rowOff>160096</xdr:rowOff>
    </xdr:to>
    <xdr:sp macro="" textlink="">
      <xdr:nvSpPr>
        <xdr:cNvPr id="614" name="楕円 613"/>
        <xdr:cNvSpPr/>
      </xdr:nvSpPr>
      <xdr:spPr>
        <a:xfrm>
          <a:off x="12763500" y="91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5173</xdr:rowOff>
    </xdr:from>
    <xdr:ext cx="599010" cy="259045"/>
    <xdr:sp macro="" textlink="">
      <xdr:nvSpPr>
        <xdr:cNvPr id="615" name="テキスト ボックス 614"/>
        <xdr:cNvSpPr txBox="1"/>
      </xdr:nvSpPr>
      <xdr:spPr>
        <a:xfrm>
          <a:off x="12514795" y="892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9" name="テキスト ボックス 62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1" name="テキスト ボックス 63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3" name="テキスト ボックス 63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9" name="直線コネクタ 638"/>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40"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42"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43" name="直線コネクタ 642"/>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35390</xdr:rowOff>
    </xdr:from>
    <xdr:to>
      <xdr:col>85</xdr:col>
      <xdr:colOff>127000</xdr:colOff>
      <xdr:row>79</xdr:row>
      <xdr:rowOff>38069</xdr:rowOff>
    </xdr:to>
    <xdr:cxnSp macro="">
      <xdr:nvCxnSpPr>
        <xdr:cNvPr id="644" name="直線コネクタ 643"/>
        <xdr:cNvCxnSpPr/>
      </xdr:nvCxnSpPr>
      <xdr:spPr>
        <a:xfrm>
          <a:off x="15481300" y="13579940"/>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149579</xdr:rowOff>
    </xdr:from>
    <xdr:ext cx="534377" cy="259045"/>
    <xdr:sp macro="" textlink="">
      <xdr:nvSpPr>
        <xdr:cNvPr id="645" name="災害復旧費平均値テキスト"/>
        <xdr:cNvSpPr txBox="1"/>
      </xdr:nvSpPr>
      <xdr:spPr>
        <a:xfrm>
          <a:off x="16370300" y="1335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6" name="フローチャート: 判断 645"/>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10511</xdr:rowOff>
    </xdr:from>
    <xdr:to>
      <xdr:col>81</xdr:col>
      <xdr:colOff>50800</xdr:colOff>
      <xdr:row>79</xdr:row>
      <xdr:rowOff>35390</xdr:rowOff>
    </xdr:to>
    <xdr:cxnSp macro="">
      <xdr:nvCxnSpPr>
        <xdr:cNvPr id="647" name="直線コネクタ 646"/>
        <xdr:cNvCxnSpPr/>
      </xdr:nvCxnSpPr>
      <xdr:spPr>
        <a:xfrm>
          <a:off x="14592300" y="13555061"/>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8" name="フローチャート: 判断 647"/>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53088</xdr:rowOff>
    </xdr:from>
    <xdr:ext cx="534377" cy="259045"/>
    <xdr:sp macro="" textlink="">
      <xdr:nvSpPr>
        <xdr:cNvPr id="649" name="テキスト ボックス 648"/>
        <xdr:cNvSpPr txBox="1"/>
      </xdr:nvSpPr>
      <xdr:spPr>
        <a:xfrm>
          <a:off x="15214111" y="13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10511</xdr:rowOff>
    </xdr:from>
    <xdr:to>
      <xdr:col>76</xdr:col>
      <xdr:colOff>114300</xdr:colOff>
      <xdr:row>79</xdr:row>
      <xdr:rowOff>44447</xdr:rowOff>
    </xdr:to>
    <xdr:cxnSp macro="">
      <xdr:nvCxnSpPr>
        <xdr:cNvPr id="650" name="直線コネクタ 649"/>
        <xdr:cNvCxnSpPr/>
      </xdr:nvCxnSpPr>
      <xdr:spPr>
        <a:xfrm flipV="1">
          <a:off x="13703300" y="13555061"/>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51" name="フローチャート: 判断 650"/>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74469</xdr:rowOff>
    </xdr:from>
    <xdr:ext cx="469744" cy="259045"/>
    <xdr:sp macro="" textlink="">
      <xdr:nvSpPr>
        <xdr:cNvPr id="652" name="テキスト ボックス 651"/>
        <xdr:cNvSpPr txBox="1"/>
      </xdr:nvSpPr>
      <xdr:spPr>
        <a:xfrm>
          <a:off x="14357428" y="132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44447</xdr:rowOff>
    </xdr:from>
    <xdr:to>
      <xdr:col>71</xdr:col>
      <xdr:colOff>177800</xdr:colOff>
      <xdr:row>79</xdr:row>
      <xdr:rowOff>44447</xdr:rowOff>
    </xdr:to>
    <xdr:cxnSp macro="">
      <xdr:nvCxnSpPr>
        <xdr:cNvPr id="653" name="直線コネクタ 652"/>
        <xdr:cNvCxnSpPr/>
      </xdr:nvCxnSpPr>
      <xdr:spPr>
        <a:xfrm>
          <a:off x="12814300" y="1358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54" name="フローチャート: 判断 653"/>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89569</xdr:rowOff>
    </xdr:from>
    <xdr:ext cx="469744" cy="259045"/>
    <xdr:sp macro="" textlink="">
      <xdr:nvSpPr>
        <xdr:cNvPr id="655" name="テキスト ボックス 654"/>
        <xdr:cNvSpPr txBox="1"/>
      </xdr:nvSpPr>
      <xdr:spPr>
        <a:xfrm>
          <a:off x="13468428" y="132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6" name="フローチャート: 判断 655"/>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53396</xdr:rowOff>
    </xdr:from>
    <xdr:ext cx="534377" cy="259045"/>
    <xdr:sp macro="" textlink="">
      <xdr:nvSpPr>
        <xdr:cNvPr id="657" name="テキスト ボックス 656"/>
        <xdr:cNvSpPr txBox="1"/>
      </xdr:nvSpPr>
      <xdr:spPr>
        <a:xfrm>
          <a:off x="12547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158719</xdr:rowOff>
    </xdr:from>
    <xdr:to>
      <xdr:col>85</xdr:col>
      <xdr:colOff>177800</xdr:colOff>
      <xdr:row>79</xdr:row>
      <xdr:rowOff>88869</xdr:rowOff>
    </xdr:to>
    <xdr:sp macro="" textlink="">
      <xdr:nvSpPr>
        <xdr:cNvPr id="663" name="楕円 662"/>
        <xdr:cNvSpPr/>
      </xdr:nvSpPr>
      <xdr:spPr>
        <a:xfrm>
          <a:off x="16268700" y="135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105131</xdr:rowOff>
    </xdr:from>
    <xdr:ext cx="469744" cy="259045"/>
    <xdr:sp macro="" textlink="">
      <xdr:nvSpPr>
        <xdr:cNvPr id="664" name="災害復旧費該当値テキスト"/>
        <xdr:cNvSpPr txBox="1"/>
      </xdr:nvSpPr>
      <xdr:spPr>
        <a:xfrm>
          <a:off x="16370300" y="1347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156040</xdr:rowOff>
    </xdr:from>
    <xdr:to>
      <xdr:col>81</xdr:col>
      <xdr:colOff>101600</xdr:colOff>
      <xdr:row>79</xdr:row>
      <xdr:rowOff>86190</xdr:rowOff>
    </xdr:to>
    <xdr:sp macro="" textlink="">
      <xdr:nvSpPr>
        <xdr:cNvPr id="665" name="楕円 664"/>
        <xdr:cNvSpPr/>
      </xdr:nvSpPr>
      <xdr:spPr>
        <a:xfrm>
          <a:off x="15430500" y="135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77317</xdr:rowOff>
    </xdr:from>
    <xdr:ext cx="469744" cy="259045"/>
    <xdr:sp macro="" textlink="">
      <xdr:nvSpPr>
        <xdr:cNvPr id="666" name="テキスト ボックス 665"/>
        <xdr:cNvSpPr txBox="1"/>
      </xdr:nvSpPr>
      <xdr:spPr>
        <a:xfrm>
          <a:off x="15246428" y="136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131161</xdr:rowOff>
    </xdr:from>
    <xdr:to>
      <xdr:col>76</xdr:col>
      <xdr:colOff>165100</xdr:colOff>
      <xdr:row>79</xdr:row>
      <xdr:rowOff>61311</xdr:rowOff>
    </xdr:to>
    <xdr:sp macro="" textlink="">
      <xdr:nvSpPr>
        <xdr:cNvPr id="667" name="楕円 666"/>
        <xdr:cNvSpPr/>
      </xdr:nvSpPr>
      <xdr:spPr>
        <a:xfrm>
          <a:off x="14541500" y="135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52438</xdr:rowOff>
    </xdr:from>
    <xdr:ext cx="469744" cy="259045"/>
    <xdr:sp macro="" textlink="">
      <xdr:nvSpPr>
        <xdr:cNvPr id="668" name="テキスト ボックス 667"/>
        <xdr:cNvSpPr txBox="1"/>
      </xdr:nvSpPr>
      <xdr:spPr>
        <a:xfrm>
          <a:off x="14357428" y="1359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165097</xdr:rowOff>
    </xdr:from>
    <xdr:to>
      <xdr:col>72</xdr:col>
      <xdr:colOff>38100</xdr:colOff>
      <xdr:row>79</xdr:row>
      <xdr:rowOff>95247</xdr:rowOff>
    </xdr:to>
    <xdr:sp macro="" textlink="">
      <xdr:nvSpPr>
        <xdr:cNvPr id="669" name="楕円 668"/>
        <xdr:cNvSpPr/>
      </xdr:nvSpPr>
      <xdr:spPr>
        <a:xfrm>
          <a:off x="13652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86374</xdr:rowOff>
    </xdr:from>
    <xdr:ext cx="249299" cy="259045"/>
    <xdr:sp macro="" textlink="">
      <xdr:nvSpPr>
        <xdr:cNvPr id="670" name="テキスト ボックス 669"/>
        <xdr:cNvSpPr txBox="1"/>
      </xdr:nvSpPr>
      <xdr:spPr>
        <a:xfrm>
          <a:off x="13578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165097</xdr:rowOff>
    </xdr:from>
    <xdr:to>
      <xdr:col>67</xdr:col>
      <xdr:colOff>101600</xdr:colOff>
      <xdr:row>79</xdr:row>
      <xdr:rowOff>95247</xdr:rowOff>
    </xdr:to>
    <xdr:sp macro="" textlink="">
      <xdr:nvSpPr>
        <xdr:cNvPr id="671" name="楕円 670"/>
        <xdr:cNvSpPr/>
      </xdr:nvSpPr>
      <xdr:spPr>
        <a:xfrm>
          <a:off x="12763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86374</xdr:rowOff>
    </xdr:from>
    <xdr:ext cx="249299" cy="259045"/>
    <xdr:sp macro="" textlink="">
      <xdr:nvSpPr>
        <xdr:cNvPr id="672" name="テキスト ボックス 671"/>
        <xdr:cNvSpPr txBox="1"/>
      </xdr:nvSpPr>
      <xdr:spPr>
        <a:xfrm>
          <a:off x="12689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6" name="直線コネクタ 695"/>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7"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8" name="直線コネクタ 697"/>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9"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700" name="直線コネクタ 699"/>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91252</xdr:rowOff>
    </xdr:from>
    <xdr:to>
      <xdr:col>85</xdr:col>
      <xdr:colOff>127000</xdr:colOff>
      <xdr:row>96</xdr:row>
      <xdr:rowOff>110432</xdr:rowOff>
    </xdr:to>
    <xdr:cxnSp macro="">
      <xdr:nvCxnSpPr>
        <xdr:cNvPr id="701" name="直線コネクタ 700"/>
        <xdr:cNvCxnSpPr/>
      </xdr:nvCxnSpPr>
      <xdr:spPr>
        <a:xfrm>
          <a:off x="15481300" y="16550452"/>
          <a:ext cx="8382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77159</xdr:rowOff>
    </xdr:from>
    <xdr:ext cx="534377" cy="259045"/>
    <xdr:sp macro="" textlink="">
      <xdr:nvSpPr>
        <xdr:cNvPr id="702" name="公債費平均値テキスト"/>
        <xdr:cNvSpPr txBox="1"/>
      </xdr:nvSpPr>
      <xdr:spPr>
        <a:xfrm>
          <a:off x="16370300" y="1619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703" name="フローチャート: 判断 702"/>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91252</xdr:rowOff>
    </xdr:from>
    <xdr:to>
      <xdr:col>81</xdr:col>
      <xdr:colOff>50800</xdr:colOff>
      <xdr:row>96</xdr:row>
      <xdr:rowOff>130397</xdr:rowOff>
    </xdr:to>
    <xdr:cxnSp macro="">
      <xdr:nvCxnSpPr>
        <xdr:cNvPr id="704" name="直線コネクタ 703"/>
        <xdr:cNvCxnSpPr/>
      </xdr:nvCxnSpPr>
      <xdr:spPr>
        <a:xfrm flipV="1">
          <a:off x="14592300" y="16550452"/>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705" name="フローチャート: 判断 704"/>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153526</xdr:rowOff>
    </xdr:from>
    <xdr:ext cx="534377" cy="259045"/>
    <xdr:sp macro="" textlink="">
      <xdr:nvSpPr>
        <xdr:cNvPr id="706" name="テキスト ボックス 705"/>
        <xdr:cNvSpPr txBox="1"/>
      </xdr:nvSpPr>
      <xdr:spPr>
        <a:xfrm>
          <a:off x="15214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130397</xdr:rowOff>
    </xdr:from>
    <xdr:to>
      <xdr:col>76</xdr:col>
      <xdr:colOff>114300</xdr:colOff>
      <xdr:row>97</xdr:row>
      <xdr:rowOff>19807</xdr:rowOff>
    </xdr:to>
    <xdr:cxnSp macro="">
      <xdr:nvCxnSpPr>
        <xdr:cNvPr id="707" name="直線コネクタ 706"/>
        <xdr:cNvCxnSpPr/>
      </xdr:nvCxnSpPr>
      <xdr:spPr>
        <a:xfrm flipV="1">
          <a:off x="13703300" y="16589597"/>
          <a:ext cx="889000" cy="6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8" name="フローチャート: 判断 707"/>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3253</xdr:rowOff>
    </xdr:from>
    <xdr:ext cx="534377" cy="259045"/>
    <xdr:sp macro="" textlink="">
      <xdr:nvSpPr>
        <xdr:cNvPr id="709" name="テキスト ボックス 708"/>
        <xdr:cNvSpPr txBox="1"/>
      </xdr:nvSpPr>
      <xdr:spPr>
        <a:xfrm>
          <a:off x="14325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19807</xdr:rowOff>
    </xdr:from>
    <xdr:to>
      <xdr:col>71</xdr:col>
      <xdr:colOff>177800</xdr:colOff>
      <xdr:row>97</xdr:row>
      <xdr:rowOff>60429</xdr:rowOff>
    </xdr:to>
    <xdr:cxnSp macro="">
      <xdr:nvCxnSpPr>
        <xdr:cNvPr id="710" name="直線コネクタ 709"/>
        <xdr:cNvCxnSpPr/>
      </xdr:nvCxnSpPr>
      <xdr:spPr>
        <a:xfrm flipV="1">
          <a:off x="12814300" y="16650457"/>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11" name="フローチャート: 判断 710"/>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158380</xdr:rowOff>
    </xdr:from>
    <xdr:ext cx="534377" cy="259045"/>
    <xdr:sp macro="" textlink="">
      <xdr:nvSpPr>
        <xdr:cNvPr id="712" name="テキスト ボックス 711"/>
        <xdr:cNvSpPr txBox="1"/>
      </xdr:nvSpPr>
      <xdr:spPr>
        <a:xfrm>
          <a:off x="13436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13" name="フローチャート: 判断 712"/>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78401</xdr:rowOff>
    </xdr:from>
    <xdr:ext cx="534377" cy="259045"/>
    <xdr:sp macro="" textlink="">
      <xdr:nvSpPr>
        <xdr:cNvPr id="714" name="テキスト ボックス 713"/>
        <xdr:cNvSpPr txBox="1"/>
      </xdr:nvSpPr>
      <xdr:spPr>
        <a:xfrm>
          <a:off x="12547111" y="16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59632</xdr:rowOff>
    </xdr:from>
    <xdr:to>
      <xdr:col>85</xdr:col>
      <xdr:colOff>177800</xdr:colOff>
      <xdr:row>96</xdr:row>
      <xdr:rowOff>161232</xdr:rowOff>
    </xdr:to>
    <xdr:sp macro="" textlink="">
      <xdr:nvSpPr>
        <xdr:cNvPr id="720" name="楕円 719"/>
        <xdr:cNvSpPr/>
      </xdr:nvSpPr>
      <xdr:spPr>
        <a:xfrm>
          <a:off x="16268700" y="165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38059</xdr:rowOff>
    </xdr:from>
    <xdr:ext cx="534377" cy="259045"/>
    <xdr:sp macro="" textlink="">
      <xdr:nvSpPr>
        <xdr:cNvPr id="721" name="公債費該当値テキスト"/>
        <xdr:cNvSpPr txBox="1"/>
      </xdr:nvSpPr>
      <xdr:spPr>
        <a:xfrm>
          <a:off x="16370300" y="164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40452</xdr:rowOff>
    </xdr:from>
    <xdr:to>
      <xdr:col>81</xdr:col>
      <xdr:colOff>101600</xdr:colOff>
      <xdr:row>96</xdr:row>
      <xdr:rowOff>142052</xdr:rowOff>
    </xdr:to>
    <xdr:sp macro="" textlink="">
      <xdr:nvSpPr>
        <xdr:cNvPr id="722" name="楕円 721"/>
        <xdr:cNvSpPr/>
      </xdr:nvSpPr>
      <xdr:spPr>
        <a:xfrm>
          <a:off x="15430500" y="164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133179</xdr:rowOff>
    </xdr:from>
    <xdr:ext cx="534377" cy="259045"/>
    <xdr:sp macro="" textlink="">
      <xdr:nvSpPr>
        <xdr:cNvPr id="723" name="テキスト ボックス 722"/>
        <xdr:cNvSpPr txBox="1"/>
      </xdr:nvSpPr>
      <xdr:spPr>
        <a:xfrm>
          <a:off x="15214111" y="1659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79597</xdr:rowOff>
    </xdr:from>
    <xdr:to>
      <xdr:col>76</xdr:col>
      <xdr:colOff>165100</xdr:colOff>
      <xdr:row>97</xdr:row>
      <xdr:rowOff>9747</xdr:rowOff>
    </xdr:to>
    <xdr:sp macro="" textlink="">
      <xdr:nvSpPr>
        <xdr:cNvPr id="724" name="楕円 723"/>
        <xdr:cNvSpPr/>
      </xdr:nvSpPr>
      <xdr:spPr>
        <a:xfrm>
          <a:off x="14541500" y="165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874</xdr:rowOff>
    </xdr:from>
    <xdr:ext cx="534377" cy="259045"/>
    <xdr:sp macro="" textlink="">
      <xdr:nvSpPr>
        <xdr:cNvPr id="725" name="テキスト ボックス 724"/>
        <xdr:cNvSpPr txBox="1"/>
      </xdr:nvSpPr>
      <xdr:spPr>
        <a:xfrm>
          <a:off x="14325111" y="1663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140457</xdr:rowOff>
    </xdr:from>
    <xdr:to>
      <xdr:col>72</xdr:col>
      <xdr:colOff>38100</xdr:colOff>
      <xdr:row>97</xdr:row>
      <xdr:rowOff>70607</xdr:rowOff>
    </xdr:to>
    <xdr:sp macro="" textlink="">
      <xdr:nvSpPr>
        <xdr:cNvPr id="726" name="楕円 725"/>
        <xdr:cNvSpPr/>
      </xdr:nvSpPr>
      <xdr:spPr>
        <a:xfrm>
          <a:off x="13652500" y="1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61734</xdr:rowOff>
    </xdr:from>
    <xdr:ext cx="534377" cy="259045"/>
    <xdr:sp macro="" textlink="">
      <xdr:nvSpPr>
        <xdr:cNvPr id="727" name="テキスト ボックス 726"/>
        <xdr:cNvSpPr txBox="1"/>
      </xdr:nvSpPr>
      <xdr:spPr>
        <a:xfrm>
          <a:off x="13436111" y="166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9629</xdr:rowOff>
    </xdr:from>
    <xdr:to>
      <xdr:col>67</xdr:col>
      <xdr:colOff>101600</xdr:colOff>
      <xdr:row>97</xdr:row>
      <xdr:rowOff>111229</xdr:rowOff>
    </xdr:to>
    <xdr:sp macro="" textlink="">
      <xdr:nvSpPr>
        <xdr:cNvPr id="728" name="楕円 727"/>
        <xdr:cNvSpPr/>
      </xdr:nvSpPr>
      <xdr:spPr>
        <a:xfrm>
          <a:off x="12763500" y="166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102356</xdr:rowOff>
    </xdr:from>
    <xdr:ext cx="534377" cy="259045"/>
    <xdr:sp macro="" textlink="">
      <xdr:nvSpPr>
        <xdr:cNvPr id="729" name="テキスト ボックス 728"/>
        <xdr:cNvSpPr txBox="1"/>
      </xdr:nvSpPr>
      <xdr:spPr>
        <a:xfrm>
          <a:off x="12547111" y="167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53" name="直線コネクタ 752"/>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54"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6"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7" name="直線コネクタ 756"/>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9"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60" name="フローチャート: 判断 759"/>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62" name="フローチャート: 判断 761"/>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63" name="テキスト ボックス 762"/>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65" name="フローチャート: 判断 764"/>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6" name="テキスト ボックス 765"/>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8" name="フローチャート: 判断 767"/>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9" name="テキスト ボックス 768"/>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70" name="フローチャート: 判断 769"/>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71" name="テキスト ボックス 770"/>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8"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・人口が微減傾向である中で、全体的に各費目の数値は類似団体とほぼ同じ又は低い水準で推移している。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年熊本地震への対応（損壊家屋撤去事業、災害廃棄物処理事業等）がほぼ終了したことから、衛生費が大きく減少している。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年度において農林水産業費及び消防費が類似団体平均を超えている。農林水産業費については産地パワーアップ事業（</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百万円）、消防費については防災行政無線デジタル化事業（</a:t>
          </a:r>
          <a:r>
            <a:rPr kumimoji="1" lang="en-US" altLang="ja-JP" sz="1300">
              <a:latin typeface="ＭＳ Ｐゴシック" panose="020B0600070205080204" pitchFamily="50" charset="-128"/>
              <a:ea typeface="ＭＳ Ｐゴシック" panose="020B0600070205080204" pitchFamily="50" charset="-128"/>
            </a:rPr>
            <a:t>437</a:t>
          </a:r>
          <a:r>
            <a:rPr kumimoji="1" lang="ja-JP" altLang="en-US" sz="1300">
              <a:latin typeface="ＭＳ Ｐゴシック" panose="020B0600070205080204" pitchFamily="50" charset="-128"/>
              <a:ea typeface="ＭＳ Ｐゴシック" panose="020B0600070205080204" pitchFamily="50" charset="-128"/>
            </a:rPr>
            <a:t>百万円）が主な要因である。</a:t>
          </a:r>
        </a:p>
        <a:p>
          <a:r>
            <a:rPr kumimoji="1" lang="ja-JP" altLang="en-US" sz="1300">
              <a:latin typeface="ＭＳ Ｐゴシック" panose="020B0600070205080204" pitchFamily="50" charset="-128"/>
              <a:ea typeface="ＭＳ Ｐゴシック" panose="020B0600070205080204" pitchFamily="50" charset="-128"/>
            </a:rPr>
            <a:t>・公債費はこれまで増加傾向を示していたが、合併振興基金事業にかかる起債償還（年間約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億円）が終了したため、一旦減少した。しかしながら、今後、廃棄物処理事業や防災行政無線デジタル化事業にかかる元金の償還が始まることから、再び上昇する見込みである。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して防災行政無線デジタル化事業などの大規模事業が予定されていることから、引き続き財政措置の有利な起債選択を行い、後年度への実質負担をできるだけ軽減できるよう適正な起債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年度までは交付税の合併算定替終了に備えるため、歳出抑制による歳計剰余金を積極的に積み立ててきたため増加してきた。平成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年度においては、歳計剰余金が大きかったことから、翌年度以降の財源不足に対応するため、できる限り多く（</a:t>
          </a:r>
          <a:r>
            <a:rPr kumimoji="1" lang="en-US" altLang="ja-JP" sz="1100">
              <a:latin typeface="ＭＳ ゴシック" pitchFamily="49" charset="-128"/>
              <a:ea typeface="ＭＳ ゴシック" pitchFamily="49" charset="-128"/>
            </a:rPr>
            <a:t>4.5</a:t>
          </a:r>
          <a:r>
            <a:rPr kumimoji="1" lang="ja-JP" altLang="en-US" sz="1100">
              <a:latin typeface="ＭＳ ゴシック" pitchFamily="49" charset="-128"/>
              <a:ea typeface="ＭＳ ゴシック" pitchFamily="49" charset="-128"/>
            </a:rPr>
            <a:t>億円）の積立てを行った。本基金は、合併算定替終了に備えたものであることから、より一層効率的な管理に努める必要がある。</a:t>
          </a:r>
        </a:p>
        <a:p>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歳出全般の抑制等を図っており概ね良好で、引き続き適正な財政運営に努める。</a:t>
          </a:r>
        </a:p>
        <a:p>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単年度収支が前年度に比べ約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億円減少したため、実質単年度収支も減少した。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及び関連会計全てにおいて赤字は生じていない。一般会計からの繰出金については、下水道事業において面整備が完了したことによりこれまで公債費に充当していた受益者分担金が減少したため、前年度に比べ増加しており、一般会計に対する負担は大きくなっている。各会計においても、事業を検証し、使用料や税等の額の見直し（適正化）等による自主財源の確保など、事業の健全化に繋がる施策に早急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8556474</v>
      </c>
      <c r="BO4" s="430"/>
      <c r="BP4" s="430"/>
      <c r="BQ4" s="430"/>
      <c r="BR4" s="430"/>
      <c r="BS4" s="430"/>
      <c r="BT4" s="430"/>
      <c r="BU4" s="431"/>
      <c r="BV4" s="429">
        <v>8787035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10.9</v>
      </c>
      <c r="CU4" s="436"/>
      <c r="CV4" s="436"/>
      <c r="CW4" s="436"/>
      <c r="CX4" s="436"/>
      <c r="CY4" s="436"/>
      <c r="CZ4" s="436"/>
      <c r="DA4" s="437"/>
      <c r="DB4" s="435">
        <v>16.5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8087687</v>
      </c>
      <c r="BO5" s="467"/>
      <c r="BP5" s="467"/>
      <c r="BQ5" s="467"/>
      <c r="BR5" s="467"/>
      <c r="BS5" s="467"/>
      <c r="BT5" s="467"/>
      <c r="BU5" s="468"/>
      <c r="BV5" s="466">
        <v>8071067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93.2</v>
      </c>
      <c r="CU5" s="464"/>
      <c r="CV5" s="464"/>
      <c r="CW5" s="464"/>
      <c r="CX5" s="464"/>
      <c r="CY5" s="464"/>
      <c r="CZ5" s="464"/>
      <c r="DA5" s="465"/>
      <c r="DB5" s="463">
        <v>91.4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468787</v>
      </c>
      <c r="BO6" s="467"/>
      <c r="BP6" s="467"/>
      <c r="BQ6" s="467"/>
      <c r="BR6" s="467"/>
      <c r="BS6" s="467"/>
      <c r="BT6" s="467"/>
      <c r="BU6" s="468"/>
      <c r="BV6" s="466">
        <v>715968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97.3</v>
      </c>
      <c r="CU6" s="504"/>
      <c r="CV6" s="504"/>
      <c r="CW6" s="504"/>
      <c r="CX6" s="504"/>
      <c r="CY6" s="504"/>
      <c r="CZ6" s="504"/>
      <c r="DA6" s="505"/>
      <c r="DB6" s="503">
        <v>95.5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24859</v>
      </c>
      <c r="BO7" s="467"/>
      <c r="BP7" s="467"/>
      <c r="BQ7" s="467"/>
      <c r="BR7" s="467"/>
      <c r="BS7" s="467"/>
      <c r="BT7" s="467"/>
      <c r="BU7" s="468"/>
      <c r="BV7" s="466">
        <v>31268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4086746</v>
      </c>
      <c r="CU7" s="467"/>
      <c r="CV7" s="467"/>
      <c r="CW7" s="467"/>
      <c r="CX7" s="467"/>
      <c r="CY7" s="467"/>
      <c r="CZ7" s="467"/>
      <c r="DA7" s="468"/>
      <c r="DB7" s="466">
        <v>4154529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443928</v>
      </c>
      <c r="BO8" s="467"/>
      <c r="BP8" s="467"/>
      <c r="BQ8" s="467"/>
      <c r="BR8" s="467"/>
      <c r="BS8" s="467"/>
      <c r="BT8" s="467"/>
      <c r="BU8" s="468"/>
      <c r="BV8" s="466">
        <v>684700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0.28000000000000003</v>
      </c>
      <c r="CU8" s="507"/>
      <c r="CV8" s="507"/>
      <c r="CW8" s="507"/>
      <c r="CX8" s="507"/>
      <c r="CY8" s="507"/>
      <c r="CZ8" s="507"/>
      <c r="DA8" s="508"/>
      <c r="DB8" s="506">
        <v>0.28999999999999998</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11994</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-240772</v>
      </c>
      <c r="BO9" s="467"/>
      <c r="BP9" s="467"/>
      <c r="BQ9" s="467"/>
      <c r="BR9" s="467"/>
      <c r="BS9" s="467"/>
      <c r="BT9" s="467"/>
      <c r="BU9" s="468"/>
      <c r="BV9" s="466">
        <v>263538</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12.7</v>
      </c>
      <c r="CU9" s="464"/>
      <c r="CV9" s="464"/>
      <c r="CW9" s="464"/>
      <c r="CX9" s="464"/>
      <c r="CY9" s="464"/>
      <c r="CZ9" s="464"/>
      <c r="DA9" s="465"/>
      <c r="DB9" s="463">
        <v>13.3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12715</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94</v>
      </c>
      <c r="AV10" s="499"/>
      <c r="AW10" s="499"/>
      <c r="AX10" s="499"/>
      <c r="AY10" s="500" t="s">
        <v>121</v>
      </c>
      <c r="AZ10" s="501"/>
      <c r="BA10" s="501"/>
      <c r="BB10" s="501"/>
      <c r="BC10" s="501"/>
      <c r="BD10" s="501"/>
      <c r="BE10" s="501"/>
      <c r="BF10" s="501"/>
      <c r="BG10" s="501"/>
      <c r="BH10" s="501"/>
      <c r="BI10" s="501"/>
      <c r="BJ10" s="501"/>
      <c r="BK10" s="501"/>
      <c r="BL10" s="501"/>
      <c r="BM10" s="502"/>
      <c r="BN10" s="466">
        <v>451899</v>
      </c>
      <c r="BO10" s="467"/>
      <c r="BP10" s="467"/>
      <c r="BQ10" s="467"/>
      <c r="BR10" s="467"/>
      <c r="BS10" s="467"/>
      <c r="BT10" s="467"/>
      <c r="BU10" s="468"/>
      <c r="BV10" s="466">
        <v>224555</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11934</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370000</v>
      </c>
      <c r="BO12" s="467"/>
      <c r="BP12" s="467"/>
      <c r="BQ12" s="467"/>
      <c r="BR12" s="467"/>
      <c r="BS12" s="467"/>
      <c r="BT12" s="467"/>
      <c r="BU12" s="468"/>
      <c r="BV12" s="466">
        <v>500000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11769</v>
      </c>
      <c r="S13" s="548"/>
      <c r="T13" s="548"/>
      <c r="U13" s="548"/>
      <c r="V13" s="549"/>
      <c r="W13" s="482" t="s">
        <v>142</v>
      </c>
      <c r="X13" s="483"/>
      <c r="Y13" s="483"/>
      <c r="Z13" s="483"/>
      <c r="AA13" s="483"/>
      <c r="AB13" s="473"/>
      <c r="AC13" s="517">
        <v>1603</v>
      </c>
      <c r="AD13" s="518"/>
      <c r="AE13" s="518"/>
      <c r="AF13" s="518"/>
      <c r="AG13" s="557"/>
      <c r="AH13" s="517">
        <v>1704</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-158873</v>
      </c>
      <c r="BO13" s="467"/>
      <c r="BP13" s="467"/>
      <c r="BQ13" s="467"/>
      <c r="BR13" s="467"/>
      <c r="BS13" s="467"/>
      <c r="BT13" s="467"/>
      <c r="BU13" s="468"/>
      <c r="BV13" s="466">
        <v>-11907</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5.2</v>
      </c>
      <c r="CU13" s="464"/>
      <c r="CV13" s="464"/>
      <c r="CW13" s="464"/>
      <c r="CX13" s="464"/>
      <c r="CY13" s="464"/>
      <c r="CZ13" s="464"/>
      <c r="DA13" s="465"/>
      <c r="DB13" s="463">
        <v>5.7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12114</v>
      </c>
      <c r="S14" s="548"/>
      <c r="T14" s="548"/>
      <c r="U14" s="548"/>
      <c r="V14" s="549"/>
      <c r="W14" s="456"/>
      <c r="X14" s="457"/>
      <c r="Y14" s="457"/>
      <c r="Z14" s="457"/>
      <c r="AA14" s="457"/>
      <c r="AB14" s="446"/>
      <c r="AC14" s="550">
        <v>27.4</v>
      </c>
      <c r="AD14" s="551"/>
      <c r="AE14" s="551"/>
      <c r="AF14" s="551"/>
      <c r="AG14" s="552"/>
      <c r="AH14" s="550">
        <v>28.8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v>30.4</v>
      </c>
      <c r="CU14" s="562"/>
      <c r="CV14" s="562"/>
      <c r="CW14" s="562"/>
      <c r="CX14" s="562"/>
      <c r="CY14" s="562"/>
      <c r="CZ14" s="562"/>
      <c r="DA14" s="563"/>
      <c r="DB14" s="561">
        <v>27.1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149</v>
      </c>
      <c r="N15" s="555"/>
      <c r="O15" s="555"/>
      <c r="P15" s="555"/>
      <c r="Q15" s="556"/>
      <c r="R15" s="547">
        <v>11961</v>
      </c>
      <c r="S15" s="548"/>
      <c r="T15" s="548"/>
      <c r="U15" s="548"/>
      <c r="V15" s="549"/>
      <c r="W15" s="482" t="s">
        <v>150</v>
      </c>
      <c r="X15" s="483"/>
      <c r="Y15" s="483"/>
      <c r="Z15" s="483"/>
      <c r="AA15" s="483"/>
      <c r="AB15" s="473"/>
      <c r="AC15" s="517">
        <v>1096</v>
      </c>
      <c r="AD15" s="518"/>
      <c r="AE15" s="518"/>
      <c r="AF15" s="518"/>
      <c r="AG15" s="557"/>
      <c r="AH15" s="517">
        <v>1143</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1000108</v>
      </c>
      <c r="BO15" s="430"/>
      <c r="BP15" s="430"/>
      <c r="BQ15" s="430"/>
      <c r="BR15" s="430"/>
      <c r="BS15" s="430"/>
      <c r="BT15" s="430"/>
      <c r="BU15" s="431"/>
      <c r="BV15" s="429">
        <v>1017804</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18.8</v>
      </c>
      <c r="AD16" s="551"/>
      <c r="AE16" s="551"/>
      <c r="AF16" s="551"/>
      <c r="AG16" s="552"/>
      <c r="AH16" s="550">
        <v>19.3</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3514308</v>
      </c>
      <c r="BO16" s="467"/>
      <c r="BP16" s="467"/>
      <c r="BQ16" s="467"/>
      <c r="BR16" s="467"/>
      <c r="BS16" s="467"/>
      <c r="BT16" s="467"/>
      <c r="BU16" s="468"/>
      <c r="BV16" s="466">
        <v>3537003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3141</v>
      </c>
      <c r="AD17" s="518"/>
      <c r="AE17" s="518"/>
      <c r="AF17" s="518"/>
      <c r="AG17" s="557"/>
      <c r="AH17" s="517">
        <v>3078</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1246126</v>
      </c>
      <c r="BO17" s="467"/>
      <c r="BP17" s="467"/>
      <c r="BQ17" s="467"/>
      <c r="BR17" s="467"/>
      <c r="BS17" s="467"/>
      <c r="BT17" s="467"/>
      <c r="BU17" s="468"/>
      <c r="BV17" s="466">
        <v>1270889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160</v>
      </c>
      <c r="C18" s="509"/>
      <c r="D18" s="509"/>
      <c r="E18" s="578"/>
      <c r="F18" s="578"/>
      <c r="G18" s="578"/>
      <c r="H18" s="578"/>
      <c r="I18" s="578"/>
      <c r="J18" s="578"/>
      <c r="K18" s="578"/>
      <c r="L18" s="579">
        <v>33.36</v>
      </c>
      <c r="M18" s="579"/>
      <c r="N18" s="579"/>
      <c r="O18" s="579"/>
      <c r="P18" s="579"/>
      <c r="Q18" s="579"/>
      <c r="R18" s="580"/>
      <c r="S18" s="580"/>
      <c r="T18" s="580"/>
      <c r="U18" s="580"/>
      <c r="V18" s="581"/>
      <c r="W18" s="484"/>
      <c r="X18" s="485"/>
      <c r="Y18" s="485"/>
      <c r="Z18" s="485"/>
      <c r="AA18" s="485"/>
      <c r="AB18" s="476"/>
      <c r="AC18" s="582">
        <v>53.8</v>
      </c>
      <c r="AD18" s="583"/>
      <c r="AE18" s="583"/>
      <c r="AF18" s="583"/>
      <c r="AG18" s="584"/>
      <c r="AH18" s="582">
        <v>51.9</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3837957</v>
      </c>
      <c r="BO18" s="467"/>
      <c r="BP18" s="467"/>
      <c r="BQ18" s="467"/>
      <c r="BR18" s="467"/>
      <c r="BS18" s="467"/>
      <c r="BT18" s="467"/>
      <c r="BU18" s="468"/>
      <c r="BV18" s="466">
        <v>3783326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162</v>
      </c>
      <c r="C19" s="509"/>
      <c r="D19" s="509"/>
      <c r="E19" s="578"/>
      <c r="F19" s="578"/>
      <c r="G19" s="578"/>
      <c r="H19" s="578"/>
      <c r="I19" s="578"/>
      <c r="J19" s="578"/>
      <c r="K19" s="578"/>
      <c r="L19" s="586">
        <v>360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5407514</v>
      </c>
      <c r="BO19" s="467"/>
      <c r="BP19" s="467"/>
      <c r="BQ19" s="467"/>
      <c r="BR19" s="467"/>
      <c r="BS19" s="467"/>
      <c r="BT19" s="467"/>
      <c r="BU19" s="468"/>
      <c r="BV19" s="466">
        <v>5464258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164</v>
      </c>
      <c r="C20" s="509"/>
      <c r="D20" s="509"/>
      <c r="E20" s="578"/>
      <c r="F20" s="578"/>
      <c r="G20" s="578"/>
      <c r="H20" s="578"/>
      <c r="I20" s="578"/>
      <c r="J20" s="578"/>
      <c r="K20" s="578"/>
      <c r="L20" s="586">
        <v>3878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7461120</v>
      </c>
      <c r="BO23" s="467"/>
      <c r="BP23" s="467"/>
      <c r="BQ23" s="467"/>
      <c r="BR23" s="467"/>
      <c r="BS23" s="467"/>
      <c r="BT23" s="467"/>
      <c r="BU23" s="468"/>
      <c r="BV23" s="466">
        <v>6998236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173</v>
      </c>
      <c r="F24" s="496"/>
      <c r="G24" s="496"/>
      <c r="H24" s="496"/>
      <c r="I24" s="496"/>
      <c r="J24" s="496"/>
      <c r="K24" s="497"/>
      <c r="L24" s="517">
        <v>1</v>
      </c>
      <c r="M24" s="518"/>
      <c r="N24" s="518"/>
      <c r="O24" s="518"/>
      <c r="P24" s="557"/>
      <c r="Q24" s="517">
        <v>7450</v>
      </c>
      <c r="R24" s="518"/>
      <c r="S24" s="518"/>
      <c r="T24" s="518"/>
      <c r="U24" s="518"/>
      <c r="V24" s="557"/>
      <c r="W24" s="616"/>
      <c r="X24" s="604"/>
      <c r="Y24" s="605"/>
      <c r="Z24" s="516" t="s">
        <v>174</v>
      </c>
      <c r="AA24" s="496"/>
      <c r="AB24" s="496"/>
      <c r="AC24" s="496"/>
      <c r="AD24" s="496"/>
      <c r="AE24" s="496"/>
      <c r="AF24" s="496"/>
      <c r="AG24" s="497"/>
      <c r="AH24" s="517">
        <v>114</v>
      </c>
      <c r="AI24" s="518"/>
      <c r="AJ24" s="518"/>
      <c r="AK24" s="518"/>
      <c r="AL24" s="557"/>
      <c r="AM24" s="517">
        <v>339948</v>
      </c>
      <c r="AN24" s="518"/>
      <c r="AO24" s="518"/>
      <c r="AP24" s="518"/>
      <c r="AQ24" s="518"/>
      <c r="AR24" s="557"/>
      <c r="AS24" s="517">
        <v>2982</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5345947</v>
      </c>
      <c r="BO24" s="467"/>
      <c r="BP24" s="467"/>
      <c r="BQ24" s="467"/>
      <c r="BR24" s="467"/>
      <c r="BS24" s="467"/>
      <c r="BT24" s="467"/>
      <c r="BU24" s="468"/>
      <c r="BV24" s="466">
        <v>5039913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176</v>
      </c>
      <c r="F25" s="496"/>
      <c r="G25" s="496"/>
      <c r="H25" s="496"/>
      <c r="I25" s="496"/>
      <c r="J25" s="496"/>
      <c r="K25" s="497"/>
      <c r="L25" s="517">
        <v>1</v>
      </c>
      <c r="M25" s="518"/>
      <c r="N25" s="518"/>
      <c r="O25" s="518"/>
      <c r="P25" s="557"/>
      <c r="Q25" s="517">
        <v>5740</v>
      </c>
      <c r="R25" s="518"/>
      <c r="S25" s="518"/>
      <c r="T25" s="518"/>
      <c r="U25" s="518"/>
      <c r="V25" s="557"/>
      <c r="W25" s="616"/>
      <c r="X25" s="604"/>
      <c r="Y25" s="605"/>
      <c r="Z25" s="516" t="s">
        <v>177</v>
      </c>
      <c r="AA25" s="496"/>
      <c r="AB25" s="496"/>
      <c r="AC25" s="496"/>
      <c r="AD25" s="496"/>
      <c r="AE25" s="496"/>
      <c r="AF25" s="496"/>
      <c r="AG25" s="497"/>
      <c r="AH25" s="517" t="s">
        <v>140</v>
      </c>
      <c r="AI25" s="518"/>
      <c r="AJ25" s="518"/>
      <c r="AK25" s="518"/>
      <c r="AL25" s="557"/>
      <c r="AM25" s="517" t="s">
        <v>140</v>
      </c>
      <c r="AN25" s="518"/>
      <c r="AO25" s="518"/>
      <c r="AP25" s="518"/>
      <c r="AQ25" s="518"/>
      <c r="AR25" s="557"/>
      <c r="AS25" s="517" t="s">
        <v>140</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1431102</v>
      </c>
      <c r="BO25" s="430"/>
      <c r="BP25" s="430"/>
      <c r="BQ25" s="430"/>
      <c r="BR25" s="430"/>
      <c r="BS25" s="430"/>
      <c r="BT25" s="430"/>
      <c r="BU25" s="431"/>
      <c r="BV25" s="429">
        <v>989970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5330</v>
      </c>
      <c r="R26" s="518"/>
      <c r="S26" s="518"/>
      <c r="T26" s="518"/>
      <c r="U26" s="518"/>
      <c r="V26" s="557"/>
      <c r="W26" s="616"/>
      <c r="X26" s="604"/>
      <c r="Y26" s="605"/>
      <c r="Z26" s="516" t="s">
        <v>180</v>
      </c>
      <c r="AA26" s="626"/>
      <c r="AB26" s="626"/>
      <c r="AC26" s="626"/>
      <c r="AD26" s="626"/>
      <c r="AE26" s="626"/>
      <c r="AF26" s="626"/>
      <c r="AG26" s="627"/>
      <c r="AH26" s="517">
        <v>3</v>
      </c>
      <c r="AI26" s="518"/>
      <c r="AJ26" s="518"/>
      <c r="AK26" s="518"/>
      <c r="AL26" s="557"/>
      <c r="AM26" s="517">
        <v>7923</v>
      </c>
      <c r="AN26" s="518"/>
      <c r="AO26" s="518"/>
      <c r="AP26" s="518"/>
      <c r="AQ26" s="518"/>
      <c r="AR26" s="557"/>
      <c r="AS26" s="517">
        <v>2641</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140</v>
      </c>
      <c r="BO26" s="467"/>
      <c r="BP26" s="467"/>
      <c r="BQ26" s="467"/>
      <c r="BR26" s="467"/>
      <c r="BS26" s="467"/>
      <c r="BT26" s="467"/>
      <c r="BU26" s="468"/>
      <c r="BV26" s="466" t="s">
        <v>140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3080</v>
      </c>
      <c r="R27" s="518"/>
      <c r="S27" s="518"/>
      <c r="T27" s="518"/>
      <c r="U27" s="518"/>
      <c r="V27" s="557"/>
      <c r="W27" s="616"/>
      <c r="X27" s="604"/>
      <c r="Y27" s="605"/>
      <c r="Z27" s="516" t="s">
        <v>183</v>
      </c>
      <c r="AA27" s="496"/>
      <c r="AB27" s="496"/>
      <c r="AC27" s="496"/>
      <c r="AD27" s="496"/>
      <c r="AE27" s="496"/>
      <c r="AF27" s="496"/>
      <c r="AG27" s="497"/>
      <c r="AH27" s="517" t="s">
        <v>140</v>
      </c>
      <c r="AI27" s="518"/>
      <c r="AJ27" s="518"/>
      <c r="AK27" s="518"/>
      <c r="AL27" s="557"/>
      <c r="AM27" s="517" t="s">
        <v>140</v>
      </c>
      <c r="AN27" s="518"/>
      <c r="AO27" s="518"/>
      <c r="AP27" s="518"/>
      <c r="AQ27" s="518"/>
      <c r="AR27" s="557"/>
      <c r="AS27" s="517" t="s">
        <v>140</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53891</v>
      </c>
      <c r="BO27" s="640"/>
      <c r="BP27" s="640"/>
      <c r="BQ27" s="640"/>
      <c r="BR27" s="640"/>
      <c r="BS27" s="640"/>
      <c r="BT27" s="640"/>
      <c r="BU27" s="641"/>
      <c r="BV27" s="639">
        <v>53848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2540</v>
      </c>
      <c r="R28" s="518"/>
      <c r="S28" s="518"/>
      <c r="T28" s="518"/>
      <c r="U28" s="518"/>
      <c r="V28" s="557"/>
      <c r="W28" s="616"/>
      <c r="X28" s="604"/>
      <c r="Y28" s="605"/>
      <c r="Z28" s="516" t="s">
        <v>186</v>
      </c>
      <c r="AA28" s="496"/>
      <c r="AB28" s="496"/>
      <c r="AC28" s="496"/>
      <c r="AD28" s="496"/>
      <c r="AE28" s="496"/>
      <c r="AF28" s="496"/>
      <c r="AG28" s="497"/>
      <c r="AH28" s="517" t="s">
        <v>140</v>
      </c>
      <c r="AI28" s="518"/>
      <c r="AJ28" s="518"/>
      <c r="AK28" s="518"/>
      <c r="AL28" s="557"/>
      <c r="AM28" s="517" t="s">
        <v>140</v>
      </c>
      <c r="AN28" s="518"/>
      <c r="AO28" s="518"/>
      <c r="AP28" s="518"/>
      <c r="AQ28" s="518"/>
      <c r="AR28" s="557"/>
      <c r="AS28" s="517" t="s">
        <v>140</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2205221</v>
      </c>
      <c r="BO28" s="430"/>
      <c r="BP28" s="430"/>
      <c r="BQ28" s="430"/>
      <c r="BR28" s="430"/>
      <c r="BS28" s="430"/>
      <c r="BT28" s="430"/>
      <c r="BU28" s="431"/>
      <c r="BV28" s="429">
        <v>2123322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10</v>
      </c>
      <c r="M29" s="518"/>
      <c r="N29" s="518"/>
      <c r="O29" s="518"/>
      <c r="P29" s="557"/>
      <c r="Q29" s="517">
        <v>2310</v>
      </c>
      <c r="R29" s="518"/>
      <c r="S29" s="518"/>
      <c r="T29" s="518"/>
      <c r="U29" s="518"/>
      <c r="V29" s="557"/>
      <c r="W29" s="617"/>
      <c r="X29" s="618"/>
      <c r="Y29" s="619"/>
      <c r="Z29" s="516" t="s">
        <v>189</v>
      </c>
      <c r="AA29" s="496"/>
      <c r="AB29" s="496"/>
      <c r="AC29" s="496"/>
      <c r="AD29" s="496"/>
      <c r="AE29" s="496"/>
      <c r="AF29" s="496"/>
      <c r="AG29" s="497"/>
      <c r="AH29" s="517">
        <v>114</v>
      </c>
      <c r="AI29" s="518"/>
      <c r="AJ29" s="518"/>
      <c r="AK29" s="518"/>
      <c r="AL29" s="557"/>
      <c r="AM29" s="517">
        <v>339948</v>
      </c>
      <c r="AN29" s="518"/>
      <c r="AO29" s="518"/>
      <c r="AP29" s="518"/>
      <c r="AQ29" s="518"/>
      <c r="AR29" s="557"/>
      <c r="AS29" s="517">
        <v>2982</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69662</v>
      </c>
      <c r="BO29" s="467"/>
      <c r="BP29" s="467"/>
      <c r="BQ29" s="467"/>
      <c r="BR29" s="467"/>
      <c r="BS29" s="467"/>
      <c r="BT29" s="467"/>
      <c r="BU29" s="468"/>
      <c r="BV29" s="466">
        <v>50998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607599</v>
      </c>
      <c r="BO30" s="640"/>
      <c r="BP30" s="640"/>
      <c r="BQ30" s="640"/>
      <c r="BR30" s="640"/>
      <c r="BS30" s="640"/>
      <c r="BT30" s="640"/>
      <c r="BU30" s="641"/>
      <c r="BV30" s="639">
        <v>669689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宮原まちづくり（株）</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氷川町及び八代市中学校組合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（有）氷川町まちづくり振興会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八代広域行政事務組合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八代生活環境事務組合（一般会計）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八代生活環境事務組合（水道事業会計）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a1a+4hqAR9uEejYE6rnf91mdkfv5a/ZOBccsxSqbzORX+F/AfvKZRI2M66KKtRzIWsR56GwlUL/JLe0cPf/Tw==" saltValue="2i1DMIBnL3S40i/p88sX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564</v>
      </c>
      <c r="D34" s="1244"/>
      <c r="E34" s="1245"/>
      <c r="F34" s="32">
        <v>12.31</v>
      </c>
      <c r="G34" s="33">
        <v>11</v>
      </c>
      <c r="H34" s="33">
        <v>10.07</v>
      </c>
      <c r="I34" s="33">
        <v>16.48</v>
      </c>
      <c r="J34" s="34">
        <v>10.86</v>
      </c>
      <c r="K34" s="22"/>
      <c r="L34" s="22"/>
      <c r="M34" s="22"/>
      <c r="N34" s="22"/>
      <c r="O34" s="22"/>
      <c r="P34" s="22"/>
    </row>
    <row r="35" spans="1:16" ht="39" customHeight="1" x14ac:dyDescent="0.15">
      <c r="A35" s="22"/>
      <c r="B35" s="35"/>
      <c r="C35" s="1238" t="s">
        <v>565</v>
      </c>
      <c r="D35" s="1239"/>
      <c r="E35" s="1240"/>
      <c r="F35" s="36">
        <v>3.21</v>
      </c>
      <c r="G35" s="37">
        <v>2.0299999999999998</v>
      </c>
      <c r="H35" s="37">
        <v>4.6500000000000004</v>
      </c>
      <c r="I35" s="37">
        <v>4.9800000000000004</v>
      </c>
      <c r="J35" s="38">
        <v>7</v>
      </c>
      <c r="K35" s="22"/>
      <c r="L35" s="22"/>
      <c r="M35" s="22"/>
      <c r="N35" s="22"/>
      <c r="O35" s="22"/>
      <c r="P35" s="22"/>
    </row>
    <row r="36" spans="1:16" ht="39" customHeight="1" x14ac:dyDescent="0.15">
      <c r="A36" s="22"/>
      <c r="B36" s="35"/>
      <c r="C36" s="1238" t="s">
        <v>566</v>
      </c>
      <c r="D36" s="1239"/>
      <c r="E36" s="1240"/>
      <c r="F36" s="36">
        <v>2.4</v>
      </c>
      <c r="G36" s="37">
        <v>1.66</v>
      </c>
      <c r="H36" s="37">
        <v>2.0699999999999998</v>
      </c>
      <c r="I36" s="37">
        <v>2.27</v>
      </c>
      <c r="J36" s="38">
        <v>3.77</v>
      </c>
      <c r="K36" s="22"/>
      <c r="L36" s="22"/>
      <c r="M36" s="22"/>
      <c r="N36" s="22"/>
      <c r="O36" s="22"/>
      <c r="P36" s="22"/>
    </row>
    <row r="37" spans="1:16" ht="39" customHeight="1" x14ac:dyDescent="0.15">
      <c r="A37" s="22"/>
      <c r="B37" s="35"/>
      <c r="C37" s="1238" t="s">
        <v>567</v>
      </c>
      <c r="D37" s="1239"/>
      <c r="E37" s="1240"/>
      <c r="F37" s="36">
        <v>0.56000000000000005</v>
      </c>
      <c r="G37" s="37">
        <v>0.24</v>
      </c>
      <c r="H37" s="37">
        <v>0.33</v>
      </c>
      <c r="I37" s="37">
        <v>0.32</v>
      </c>
      <c r="J37" s="38">
        <v>0.27</v>
      </c>
      <c r="K37" s="22"/>
      <c r="L37" s="22"/>
      <c r="M37" s="22"/>
      <c r="N37" s="22"/>
      <c r="O37" s="22"/>
      <c r="P37" s="22"/>
    </row>
    <row r="38" spans="1:16" ht="39" customHeight="1" x14ac:dyDescent="0.15">
      <c r="A38" s="22"/>
      <c r="B38" s="35"/>
      <c r="C38" s="1238" t="s">
        <v>568</v>
      </c>
      <c r="D38" s="1239"/>
      <c r="E38" s="1240"/>
      <c r="F38" s="36">
        <v>0.01</v>
      </c>
      <c r="G38" s="37">
        <v>0</v>
      </c>
      <c r="H38" s="37">
        <v>0.03</v>
      </c>
      <c r="I38" s="37">
        <v>0.03</v>
      </c>
      <c r="J38" s="38">
        <v>0.04</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569</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570</v>
      </c>
      <c r="D43" s="1242"/>
      <c r="E43" s="1243"/>
      <c r="F43" s="41">
        <v>0</v>
      </c>
      <c r="G43" s="42">
        <v>0</v>
      </c>
      <c r="H43" s="42">
        <v>0.08</v>
      </c>
      <c r="I43" s="42">
        <v>0.19</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2UHgVcEh9SLHVClrTcJ1+NX/ez0uBjYX+OU1s2N8TJKDreEtBhrmPm9f15Np2K/dFqYpuuHpNUCHQrVQ9Jzpg==" saltValue="HmI4QaNayrJucVA44FP+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541</v>
      </c>
      <c r="L45" s="60">
        <v>603</v>
      </c>
      <c r="M45" s="60">
        <v>696</v>
      </c>
      <c r="N45" s="60">
        <v>743</v>
      </c>
      <c r="O45" s="61">
        <v>702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48"/>
      <c r="C48" s="1249"/>
      <c r="D48" s="62"/>
      <c r="E48" s="1254" t="s">
        <v>15</v>
      </c>
      <c r="F48" s="1254"/>
      <c r="G48" s="1254"/>
      <c r="H48" s="1254"/>
      <c r="I48" s="1254"/>
      <c r="J48" s="1255"/>
      <c r="K48" s="63">
        <v>251</v>
      </c>
      <c r="L48" s="64">
        <v>243</v>
      </c>
      <c r="M48" s="64">
        <v>248</v>
      </c>
      <c r="N48" s="64">
        <v>214</v>
      </c>
      <c r="O48" s="65">
        <v>237</v>
      </c>
      <c r="P48" s="48"/>
      <c r="Q48" s="48"/>
      <c r="R48" s="48"/>
      <c r="S48" s="48"/>
      <c r="T48" s="48"/>
      <c r="U48" s="48"/>
    </row>
    <row r="49" spans="1:21" ht="30.75" customHeight="1" x14ac:dyDescent="0.15">
      <c r="A49" s="48"/>
      <c r="B49" s="1248"/>
      <c r="C49" s="1249"/>
      <c r="D49" s="62"/>
      <c r="E49" s="1254" t="s">
        <v>16</v>
      </c>
      <c r="F49" s="1254"/>
      <c r="G49" s="1254"/>
      <c r="H49" s="1254"/>
      <c r="I49" s="1254"/>
      <c r="J49" s="1255"/>
      <c r="K49" s="63">
        <v>146</v>
      </c>
      <c r="L49" s="64">
        <v>146</v>
      </c>
      <c r="M49" s="64">
        <v>50</v>
      </c>
      <c r="N49" s="64">
        <v>46</v>
      </c>
      <c r="O49" s="65">
        <v>58</v>
      </c>
      <c r="P49" s="48"/>
      <c r="Q49" s="48"/>
      <c r="R49" s="48"/>
      <c r="S49" s="48"/>
      <c r="T49" s="48"/>
      <c r="U49" s="48"/>
    </row>
    <row r="50" spans="1:21" ht="30.75" customHeight="1" x14ac:dyDescent="0.15">
      <c r="A50" s="48"/>
      <c r="B50" s="1248"/>
      <c r="C50" s="1249"/>
      <c r="D50" s="62"/>
      <c r="E50" s="1254" t="s">
        <v>17</v>
      </c>
      <c r="F50" s="1254"/>
      <c r="G50" s="1254"/>
      <c r="H50" s="1254"/>
      <c r="I50" s="1254"/>
      <c r="J50" s="1255"/>
      <c r="K50" s="63">
        <v>19</v>
      </c>
      <c r="L50" s="64">
        <v>7</v>
      </c>
      <c r="M50" s="64">
        <v>4</v>
      </c>
      <c r="N50" s="64">
        <v>2</v>
      </c>
      <c r="O50" s="65">
        <v>2</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730</v>
      </c>
      <c r="L52" s="64">
        <v>750</v>
      </c>
      <c r="M52" s="64">
        <v>811</v>
      </c>
      <c r="N52" s="64">
        <v>852</v>
      </c>
      <c r="O52" s="65">
        <v>811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227</v>
      </c>
      <c r="L53" s="69">
        <v>249</v>
      </c>
      <c r="M53" s="69">
        <v>187</v>
      </c>
      <c r="N53" s="69">
        <v>153</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597</v>
      </c>
      <c r="L57" s="83" t="s">
        <v>597</v>
      </c>
      <c r="M57" s="83" t="s">
        <v>597</v>
      </c>
      <c r="N57" s="83" t="s">
        <v>597</v>
      </c>
      <c r="O57" s="84" t="s">
        <v>598</v>
      </c>
    </row>
    <row r="58" spans="1:21" ht="31.5" customHeight="1" thickBot="1" x14ac:dyDescent="0.2">
      <c r="B58" s="1264"/>
      <c r="C58" s="1265"/>
      <c r="D58" s="1269" t="s">
        <v>27</v>
      </c>
      <c r="E58" s="1270"/>
      <c r="F58" s="1270"/>
      <c r="G58" s="1270"/>
      <c r="H58" s="1270"/>
      <c r="I58" s="1270"/>
      <c r="J58" s="1271"/>
      <c r="K58" s="85" t="s">
        <v>597</v>
      </c>
      <c r="L58" s="86" t="s">
        <v>597</v>
      </c>
      <c r="M58" s="86" t="s">
        <v>597</v>
      </c>
      <c r="N58" s="86" t="s">
        <v>597</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Nt2HARJY71Z1BcRm9PGEVrohFWRrM5Vxb4m4T8rN8QKCPmp/KYbLMTu0bHZ9WeppRThmAqf+UpOqeP0vffLFw==" saltValue="9Upzop5vbsU+dHytbuMi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72" t="s">
        <v>30</v>
      </c>
      <c r="C41" s="1273"/>
      <c r="D41" s="101"/>
      <c r="E41" s="1278" t="s">
        <v>31</v>
      </c>
      <c r="F41" s="1278"/>
      <c r="G41" s="1278"/>
      <c r="H41" s="1279"/>
      <c r="I41" s="102">
        <v>6151</v>
      </c>
      <c r="J41" s="103">
        <v>6410</v>
      </c>
      <c r="K41" s="103">
        <v>6438</v>
      </c>
      <c r="L41" s="103">
        <v>6998</v>
      </c>
      <c r="M41" s="104">
        <v>7461</v>
      </c>
    </row>
    <row r="42" spans="2:13" ht="27.75" customHeight="1" x14ac:dyDescent="0.15">
      <c r="B42" s="1274"/>
      <c r="C42" s="1275"/>
      <c r="D42" s="105"/>
      <c r="E42" s="1280" t="s">
        <v>32</v>
      </c>
      <c r="F42" s="1280"/>
      <c r="G42" s="1280"/>
      <c r="H42" s="1281"/>
      <c r="I42" s="106" t="s">
        <v>512</v>
      </c>
      <c r="J42" s="107" t="s">
        <v>512</v>
      </c>
      <c r="K42" s="107" t="s">
        <v>512</v>
      </c>
      <c r="L42" s="107" t="s">
        <v>512</v>
      </c>
      <c r="M42" s="108" t="s">
        <v>512</v>
      </c>
    </row>
    <row r="43" spans="2:13" ht="27.75" customHeight="1" x14ac:dyDescent="0.15">
      <c r="B43" s="1274"/>
      <c r="C43" s="1275"/>
      <c r="D43" s="105"/>
      <c r="E43" s="1280" t="s">
        <v>33</v>
      </c>
      <c r="F43" s="1280"/>
      <c r="G43" s="1280"/>
      <c r="H43" s="1281"/>
      <c r="I43" s="106">
        <v>3628</v>
      </c>
      <c r="J43" s="107">
        <v>3443</v>
      </c>
      <c r="K43" s="107">
        <v>3362</v>
      </c>
      <c r="L43" s="107">
        <v>3102</v>
      </c>
      <c r="M43" s="108">
        <v>3012</v>
      </c>
    </row>
    <row r="44" spans="2:13" ht="27.75" customHeight="1" x14ac:dyDescent="0.15">
      <c r="B44" s="1274"/>
      <c r="C44" s="1275"/>
      <c r="D44" s="105"/>
      <c r="E44" s="1280" t="s">
        <v>34</v>
      </c>
      <c r="F44" s="1280"/>
      <c r="G44" s="1280"/>
      <c r="H44" s="1281"/>
      <c r="I44" s="106">
        <v>462</v>
      </c>
      <c r="J44" s="107">
        <v>342</v>
      </c>
      <c r="K44" s="107">
        <v>279</v>
      </c>
      <c r="L44" s="107">
        <v>251</v>
      </c>
      <c r="M44" s="108">
        <v>226</v>
      </c>
    </row>
    <row r="45" spans="2:13" ht="27.75" customHeight="1" x14ac:dyDescent="0.15">
      <c r="B45" s="1274"/>
      <c r="C45" s="1275"/>
      <c r="D45" s="105"/>
      <c r="E45" s="1280" t="s">
        <v>35</v>
      </c>
      <c r="F45" s="1280"/>
      <c r="G45" s="1280"/>
      <c r="H45" s="1281"/>
      <c r="I45" s="106">
        <v>1076</v>
      </c>
      <c r="J45" s="107">
        <v>1040</v>
      </c>
      <c r="K45" s="107">
        <v>886</v>
      </c>
      <c r="L45" s="107">
        <v>854</v>
      </c>
      <c r="M45" s="108">
        <v>798</v>
      </c>
    </row>
    <row r="46" spans="2:13" ht="27.75" customHeight="1" x14ac:dyDescent="0.15">
      <c r="B46" s="1274"/>
      <c r="C46" s="1275"/>
      <c r="D46" s="109"/>
      <c r="E46" s="1280" t="s">
        <v>36</v>
      </c>
      <c r="F46" s="1280"/>
      <c r="G46" s="1280"/>
      <c r="H46" s="1281"/>
      <c r="I46" s="106" t="s">
        <v>512</v>
      </c>
      <c r="J46" s="107" t="s">
        <v>512</v>
      </c>
      <c r="K46" s="107" t="s">
        <v>512</v>
      </c>
      <c r="L46" s="107" t="s">
        <v>512</v>
      </c>
      <c r="M46" s="108" t="s">
        <v>512</v>
      </c>
    </row>
    <row r="47" spans="2:13" ht="27.75" customHeight="1" x14ac:dyDescent="0.15">
      <c r="B47" s="1274"/>
      <c r="C47" s="1275"/>
      <c r="D47" s="110"/>
      <c r="E47" s="1282" t="s">
        <v>37</v>
      </c>
      <c r="F47" s="1283"/>
      <c r="G47" s="1283"/>
      <c r="H47" s="1284"/>
      <c r="I47" s="106" t="s">
        <v>512</v>
      </c>
      <c r="J47" s="107" t="s">
        <v>512</v>
      </c>
      <c r="K47" s="107" t="s">
        <v>512</v>
      </c>
      <c r="L47" s="107" t="s">
        <v>512</v>
      </c>
      <c r="M47" s="108" t="s">
        <v>512</v>
      </c>
    </row>
    <row r="48" spans="2:13" ht="27.75" customHeight="1" x14ac:dyDescent="0.15">
      <c r="B48" s="1274"/>
      <c r="C48" s="1275"/>
      <c r="D48" s="105"/>
      <c r="E48" s="1280" t="s">
        <v>38</v>
      </c>
      <c r="F48" s="1280"/>
      <c r="G48" s="1280"/>
      <c r="H48" s="1281"/>
      <c r="I48" s="106" t="s">
        <v>512</v>
      </c>
      <c r="J48" s="107" t="s">
        <v>512</v>
      </c>
      <c r="K48" s="107" t="s">
        <v>512</v>
      </c>
      <c r="L48" s="107" t="s">
        <v>512</v>
      </c>
      <c r="M48" s="108" t="s">
        <v>512</v>
      </c>
    </row>
    <row r="49" spans="2:13" ht="27.75" customHeight="1" x14ac:dyDescent="0.15">
      <c r="B49" s="1276"/>
      <c r="C49" s="1277"/>
      <c r="D49" s="105"/>
      <c r="E49" s="1280" t="s">
        <v>39</v>
      </c>
      <c r="F49" s="1280"/>
      <c r="G49" s="1280"/>
      <c r="H49" s="1281"/>
      <c r="I49" s="106" t="s">
        <v>512</v>
      </c>
      <c r="J49" s="107" t="s">
        <v>512</v>
      </c>
      <c r="K49" s="107" t="s">
        <v>512</v>
      </c>
      <c r="L49" s="107" t="s">
        <v>512</v>
      </c>
      <c r="M49" s="108" t="s">
        <v>512</v>
      </c>
    </row>
    <row r="50" spans="2:13" ht="27.75" customHeight="1" x14ac:dyDescent="0.15">
      <c r="B50" s="1285" t="s">
        <v>40</v>
      </c>
      <c r="C50" s="1286"/>
      <c r="D50" s="111"/>
      <c r="E50" s="1280" t="s">
        <v>41</v>
      </c>
      <c r="F50" s="1280"/>
      <c r="G50" s="1280"/>
      <c r="H50" s="1281"/>
      <c r="I50" s="106">
        <v>2720</v>
      </c>
      <c r="J50" s="107">
        <v>2940</v>
      </c>
      <c r="K50" s="107">
        <v>2696</v>
      </c>
      <c r="L50" s="107">
        <v>2454</v>
      </c>
      <c r="M50" s="108">
        <v>2547</v>
      </c>
    </row>
    <row r="51" spans="2:13" ht="27.75" customHeight="1" x14ac:dyDescent="0.15">
      <c r="B51" s="1274"/>
      <c r="C51" s="1275"/>
      <c r="D51" s="105"/>
      <c r="E51" s="1280" t="s">
        <v>42</v>
      </c>
      <c r="F51" s="1280"/>
      <c r="G51" s="1280"/>
      <c r="H51" s="1281"/>
      <c r="I51" s="106">
        <v>261</v>
      </c>
      <c r="J51" s="107">
        <v>251</v>
      </c>
      <c r="K51" s="107">
        <v>228</v>
      </c>
      <c r="L51" s="107">
        <v>221</v>
      </c>
      <c r="M51" s="108">
        <v>187</v>
      </c>
    </row>
    <row r="52" spans="2:13" ht="27.75" customHeight="1" x14ac:dyDescent="0.15">
      <c r="B52" s="1276"/>
      <c r="C52" s="1277"/>
      <c r="D52" s="105"/>
      <c r="E52" s="1280" t="s">
        <v>43</v>
      </c>
      <c r="F52" s="1280"/>
      <c r="G52" s="1280"/>
      <c r="H52" s="1281"/>
      <c r="I52" s="106">
        <v>7292</v>
      </c>
      <c r="J52" s="107">
        <v>7346</v>
      </c>
      <c r="K52" s="107">
        <v>7410</v>
      </c>
      <c r="L52" s="107">
        <v>7629</v>
      </c>
      <c r="M52" s="108">
        <v>7762</v>
      </c>
    </row>
    <row r="53" spans="2:13" ht="27.75" customHeight="1" thickBot="1" x14ac:dyDescent="0.2">
      <c r="B53" s="1287" t="s">
        <v>44</v>
      </c>
      <c r="C53" s="1288"/>
      <c r="D53" s="112"/>
      <c r="E53" s="1289" t="s">
        <v>45</v>
      </c>
      <c r="F53" s="1289"/>
      <c r="G53" s="1289"/>
      <c r="H53" s="1290"/>
      <c r="I53" s="113">
        <v>1044</v>
      </c>
      <c r="J53" s="114">
        <v>697</v>
      </c>
      <c r="K53" s="114">
        <v>630</v>
      </c>
      <c r="L53" s="114">
        <v>900</v>
      </c>
      <c r="M53" s="115">
        <v>1000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EbtxBj7IT6ONQRmxwTT52AkYlgBQaXgaC7kr8ohvMfkyXKhnakZ9Jp6o0T9jp/IfYJMT7yI+pwfPYQOelqFMQ==" saltValue="sbsUsp0LOv78JGbbgPdE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48</v>
      </c>
      <c r="D55" s="1299"/>
      <c r="E55" s="1300"/>
      <c r="F55" s="127">
        <v>2399</v>
      </c>
      <c r="G55" s="127">
        <v>2123</v>
      </c>
      <c r="H55" s="128">
        <v>2205</v>
      </c>
    </row>
    <row r="56" spans="2:8" ht="52.5" customHeight="1" x14ac:dyDescent="0.15">
      <c r="B56" s="129"/>
      <c r="C56" s="1301" t="s">
        <v>49</v>
      </c>
      <c r="D56" s="1301"/>
      <c r="E56" s="1302"/>
      <c r="F56" s="130">
        <v>51</v>
      </c>
      <c r="G56" s="130">
        <v>51</v>
      </c>
      <c r="H56" s="131">
        <v>70</v>
      </c>
    </row>
    <row r="57" spans="2:8" ht="53.25" customHeight="1" x14ac:dyDescent="0.15">
      <c r="B57" s="129"/>
      <c r="C57" s="1303" t="s">
        <v>50</v>
      </c>
      <c r="D57" s="1303"/>
      <c r="E57" s="1304"/>
      <c r="F57" s="132">
        <v>692</v>
      </c>
      <c r="G57" s="132">
        <v>670</v>
      </c>
      <c r="H57" s="133">
        <v>608</v>
      </c>
    </row>
    <row r="58" spans="2:8" ht="45.75" customHeight="1" x14ac:dyDescent="0.15">
      <c r="B58" s="134"/>
      <c r="C58" s="1291" t="s">
        <v>591</v>
      </c>
      <c r="D58" s="1292"/>
      <c r="E58" s="1293"/>
      <c r="F58" s="135">
        <v>615</v>
      </c>
      <c r="G58" s="135">
        <v>543</v>
      </c>
      <c r="H58" s="136">
        <v>474</v>
      </c>
    </row>
    <row r="59" spans="2:8" ht="45.75" customHeight="1" x14ac:dyDescent="0.15">
      <c r="B59" s="134"/>
      <c r="C59" s="1291" t="s">
        <v>592</v>
      </c>
      <c r="D59" s="1292"/>
      <c r="E59" s="1293"/>
      <c r="F59" s="135" t="s">
        <v>593</v>
      </c>
      <c r="G59" s="135">
        <v>51</v>
      </c>
      <c r="H59" s="136">
        <v>47</v>
      </c>
    </row>
    <row r="60" spans="2:8" ht="45.75" customHeight="1" x14ac:dyDescent="0.15">
      <c r="B60" s="134"/>
      <c r="C60" s="1291" t="s">
        <v>594</v>
      </c>
      <c r="D60" s="1292"/>
      <c r="E60" s="1293"/>
      <c r="F60" s="135">
        <v>41</v>
      </c>
      <c r="G60" s="135">
        <v>37</v>
      </c>
      <c r="H60" s="136">
        <v>39</v>
      </c>
    </row>
    <row r="61" spans="2:8" ht="45.75" customHeight="1" x14ac:dyDescent="0.15">
      <c r="B61" s="134"/>
      <c r="C61" s="1291" t="s">
        <v>595</v>
      </c>
      <c r="D61" s="1292"/>
      <c r="E61" s="1293"/>
      <c r="F61" s="135">
        <v>4</v>
      </c>
      <c r="G61" s="135">
        <v>6</v>
      </c>
      <c r="H61" s="136">
        <v>16</v>
      </c>
    </row>
    <row r="62" spans="2:8" ht="45.75" customHeight="1" thickBot="1" x14ac:dyDescent="0.2">
      <c r="B62" s="137"/>
      <c r="C62" s="1294" t="s">
        <v>596</v>
      </c>
      <c r="D62" s="1295"/>
      <c r="E62" s="1296"/>
      <c r="F62" s="138">
        <v>11</v>
      </c>
      <c r="G62" s="138">
        <v>11</v>
      </c>
      <c r="H62" s="139">
        <v>11</v>
      </c>
    </row>
    <row r="63" spans="2:8" ht="52.5" customHeight="1" thickBot="1" x14ac:dyDescent="0.2">
      <c r="B63" s="140"/>
      <c r="C63" s="1297" t="s">
        <v>51</v>
      </c>
      <c r="D63" s="1297"/>
      <c r="E63" s="1298"/>
      <c r="F63" s="141">
        <v>3142</v>
      </c>
      <c r="G63" s="141">
        <v>2844</v>
      </c>
      <c r="H63" s="142">
        <v>2882</v>
      </c>
    </row>
    <row r="64" spans="2:8" ht="15" customHeight="1" x14ac:dyDescent="0.15"/>
    <row r="65" ht="0" hidden="1" customHeight="1" x14ac:dyDescent="0.15"/>
    <row r="66" ht="0" hidden="1" customHeight="1" x14ac:dyDescent="0.15"/>
  </sheetData>
  <sheetProtection algorithmName="SHA-512" hashValue="3iDcX1I0HtB2sTehoapMp/dh3ae8vGCHIyILNodhtXNOVZKuTbXRKhRM/puJkP94bLJeodi2MVkZr5EDOfsvMA==" saltValue="nfeSbW/s6GPJK8ANHcXq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DD38" sqref="DD3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604</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554</v>
      </c>
      <c r="BQ50" s="1310"/>
      <c r="BR50" s="1310"/>
      <c r="BS50" s="1310"/>
      <c r="BT50" s="1310"/>
      <c r="BU50" s="1310"/>
      <c r="BV50" s="1310"/>
      <c r="BW50" s="1310"/>
      <c r="BX50" s="1310" t="s">
        <v>555</v>
      </c>
      <c r="BY50" s="1310"/>
      <c r="BZ50" s="1310"/>
      <c r="CA50" s="1310"/>
      <c r="CB50" s="1310"/>
      <c r="CC50" s="1310"/>
      <c r="CD50" s="1310"/>
      <c r="CE50" s="1310"/>
      <c r="CF50" s="1310" t="s">
        <v>556</v>
      </c>
      <c r="CG50" s="1310"/>
      <c r="CH50" s="1310"/>
      <c r="CI50" s="1310"/>
      <c r="CJ50" s="1310"/>
      <c r="CK50" s="1310"/>
      <c r="CL50" s="1310"/>
      <c r="CM50" s="1310"/>
      <c r="CN50" s="1310" t="s">
        <v>557</v>
      </c>
      <c r="CO50" s="1310"/>
      <c r="CP50" s="1310"/>
      <c r="CQ50" s="1310"/>
      <c r="CR50" s="1310"/>
      <c r="CS50" s="1310"/>
      <c r="CT50" s="1310"/>
      <c r="CU50" s="1310"/>
      <c r="CV50" s="1310" t="s">
        <v>558</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605</v>
      </c>
      <c r="AO51" s="1308"/>
      <c r="AP51" s="1308"/>
      <c r="AQ51" s="1308"/>
      <c r="AR51" s="1308"/>
      <c r="AS51" s="1308"/>
      <c r="AT51" s="1308"/>
      <c r="AU51" s="1308"/>
      <c r="AV51" s="1308"/>
      <c r="AW51" s="1308"/>
      <c r="AX51" s="1308"/>
      <c r="AY51" s="1308"/>
      <c r="AZ51" s="1308"/>
      <c r="BA51" s="1308"/>
      <c r="BB51" s="1308" t="s">
        <v>606</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20.100000000000001</v>
      </c>
      <c r="BY51" s="1305"/>
      <c r="BZ51" s="1305"/>
      <c r="CA51" s="1305"/>
      <c r="CB51" s="1305"/>
      <c r="CC51" s="1305"/>
      <c r="CD51" s="1305"/>
      <c r="CE51" s="1305"/>
      <c r="CF51" s="1305">
        <v>18.600000000000001</v>
      </c>
      <c r="CG51" s="1305"/>
      <c r="CH51" s="1305"/>
      <c r="CI51" s="1305"/>
      <c r="CJ51" s="1305"/>
      <c r="CK51" s="1305"/>
      <c r="CL51" s="1305"/>
      <c r="CM51" s="1305"/>
      <c r="CN51" s="1305">
        <v>27.1</v>
      </c>
      <c r="CO51" s="1305"/>
      <c r="CP51" s="1305"/>
      <c r="CQ51" s="1305"/>
      <c r="CR51" s="1305"/>
      <c r="CS51" s="1305"/>
      <c r="CT51" s="1305"/>
      <c r="CU51" s="1305"/>
      <c r="CV51" s="1305">
        <v>30.4</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607</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43.5</v>
      </c>
      <c r="BY53" s="1305"/>
      <c r="BZ53" s="1305"/>
      <c r="CA53" s="1305"/>
      <c r="CB53" s="1305"/>
      <c r="CC53" s="1305"/>
      <c r="CD53" s="1305"/>
      <c r="CE53" s="1305"/>
      <c r="CF53" s="1305">
        <v>60.1</v>
      </c>
      <c r="CG53" s="1305"/>
      <c r="CH53" s="1305"/>
      <c r="CI53" s="1305"/>
      <c r="CJ53" s="1305"/>
      <c r="CK53" s="1305"/>
      <c r="CL53" s="1305"/>
      <c r="CM53" s="1305"/>
      <c r="CN53" s="1305">
        <v>60.8</v>
      </c>
      <c r="CO53" s="1305"/>
      <c r="CP53" s="1305"/>
      <c r="CQ53" s="1305"/>
      <c r="CR53" s="1305"/>
      <c r="CS53" s="1305"/>
      <c r="CT53" s="1305"/>
      <c r="CU53" s="1305"/>
      <c r="CV53" s="1305">
        <v>61.5</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608</v>
      </c>
      <c r="AO55" s="1310"/>
      <c r="AP55" s="1310"/>
      <c r="AQ55" s="1310"/>
      <c r="AR55" s="1310"/>
      <c r="AS55" s="1310"/>
      <c r="AT55" s="1310"/>
      <c r="AU55" s="1310"/>
      <c r="AV55" s="1310"/>
      <c r="AW55" s="1310"/>
      <c r="AX55" s="1310"/>
      <c r="AY55" s="1310"/>
      <c r="AZ55" s="1310"/>
      <c r="BA55" s="1310"/>
      <c r="BB55" s="1308" t="s">
        <v>609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58.9</v>
      </c>
      <c r="BY55" s="1305"/>
      <c r="BZ55" s="1305"/>
      <c r="CA55" s="1305"/>
      <c r="CB55" s="1305"/>
      <c r="CC55" s="1305"/>
      <c r="CD55" s="1305"/>
      <c r="CE55" s="1305"/>
      <c r="CF55" s="1305">
        <v>51.4</v>
      </c>
      <c r="CG55" s="1305"/>
      <c r="CH55" s="1305"/>
      <c r="CI55" s="1305"/>
      <c r="CJ55" s="1305"/>
      <c r="CK55" s="1305"/>
      <c r="CL55" s="1305"/>
      <c r="CM55" s="1305"/>
      <c r="CN55" s="1305">
        <v>46.8</v>
      </c>
      <c r="CO55" s="1305"/>
      <c r="CP55" s="1305"/>
      <c r="CQ55" s="1305"/>
      <c r="CR55" s="1305"/>
      <c r="CS55" s="1305"/>
      <c r="CT55" s="1305"/>
      <c r="CU55" s="1305"/>
      <c r="CV55" s="1305">
        <v>48.4</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607</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55.6</v>
      </c>
      <c r="BY57" s="1305"/>
      <c r="BZ57" s="1305"/>
      <c r="CA57" s="1305"/>
      <c r="CB57" s="1305"/>
      <c r="CC57" s="1305"/>
      <c r="CD57" s="1305"/>
      <c r="CE57" s="1305"/>
      <c r="CF57" s="1305">
        <v>59.8</v>
      </c>
      <c r="CG57" s="1305"/>
      <c r="CH57" s="1305"/>
      <c r="CI57" s="1305"/>
      <c r="CJ57" s="1305"/>
      <c r="CK57" s="1305"/>
      <c r="CL57" s="1305"/>
      <c r="CM57" s="1305"/>
      <c r="CN57" s="1305">
        <v>61.4</v>
      </c>
      <c r="CO57" s="1305"/>
      <c r="CP57" s="1305"/>
      <c r="CQ57" s="1305"/>
      <c r="CR57" s="1305"/>
      <c r="CS57" s="1305"/>
      <c r="CT57" s="1305"/>
      <c r="CU57" s="1305"/>
      <c r="CV57" s="1305">
        <v>61.6</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604</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554</v>
      </c>
      <c r="BQ72" s="1310"/>
      <c r="BR72" s="1310"/>
      <c r="BS72" s="1310"/>
      <c r="BT72" s="1310"/>
      <c r="BU72" s="1310"/>
      <c r="BV72" s="1310"/>
      <c r="BW72" s="1310"/>
      <c r="BX72" s="1310" t="s">
        <v>555</v>
      </c>
      <c r="BY72" s="1310"/>
      <c r="BZ72" s="1310"/>
      <c r="CA72" s="1310"/>
      <c r="CB72" s="1310"/>
      <c r="CC72" s="1310"/>
      <c r="CD72" s="1310"/>
      <c r="CE72" s="1310"/>
      <c r="CF72" s="1310" t="s">
        <v>556</v>
      </c>
      <c r="CG72" s="1310"/>
      <c r="CH72" s="1310"/>
      <c r="CI72" s="1310"/>
      <c r="CJ72" s="1310"/>
      <c r="CK72" s="1310"/>
      <c r="CL72" s="1310"/>
      <c r="CM72" s="1310"/>
      <c r="CN72" s="1310" t="s">
        <v>557</v>
      </c>
      <c r="CO72" s="1310"/>
      <c r="CP72" s="1310"/>
      <c r="CQ72" s="1310"/>
      <c r="CR72" s="1310"/>
      <c r="CS72" s="1310"/>
      <c r="CT72" s="1310"/>
      <c r="CU72" s="1310"/>
      <c r="CV72" s="1310" t="s">
        <v>558</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605</v>
      </c>
      <c r="AO73" s="1308"/>
      <c r="AP73" s="1308"/>
      <c r="AQ73" s="1308"/>
      <c r="AR73" s="1308"/>
      <c r="AS73" s="1308"/>
      <c r="AT73" s="1308"/>
      <c r="AU73" s="1308"/>
      <c r="AV73" s="1308"/>
      <c r="AW73" s="1308"/>
      <c r="AX73" s="1308"/>
      <c r="AY73" s="1308"/>
      <c r="AZ73" s="1308"/>
      <c r="BA73" s="1308"/>
      <c r="BB73" s="1308" t="s">
        <v>612</v>
      </c>
      <c r="BC73" s="1308"/>
      <c r="BD73" s="1308"/>
      <c r="BE73" s="1308"/>
      <c r="BF73" s="1308"/>
      <c r="BG73" s="1308"/>
      <c r="BH73" s="1308"/>
      <c r="BI73" s="1308"/>
      <c r="BJ73" s="1308"/>
      <c r="BK73" s="1308"/>
      <c r="BL73" s="1308"/>
      <c r="BM73" s="1308"/>
      <c r="BN73" s="1308"/>
      <c r="BO73" s="1308"/>
      <c r="BP73" s="1305">
        <v>30.9</v>
      </c>
      <c r="BQ73" s="1305"/>
      <c r="BR73" s="1305"/>
      <c r="BS73" s="1305"/>
      <c r="BT73" s="1305"/>
      <c r="BU73" s="1305"/>
      <c r="BV73" s="1305"/>
      <c r="BW73" s="1305"/>
      <c r="BX73" s="1305">
        <v>20.100000000000001</v>
      </c>
      <c r="BY73" s="1305"/>
      <c r="BZ73" s="1305"/>
      <c r="CA73" s="1305"/>
      <c r="CB73" s="1305"/>
      <c r="CC73" s="1305"/>
      <c r="CD73" s="1305"/>
      <c r="CE73" s="1305"/>
      <c r="CF73" s="1305">
        <v>18.600000000000001</v>
      </c>
      <c r="CG73" s="1305"/>
      <c r="CH73" s="1305"/>
      <c r="CI73" s="1305"/>
      <c r="CJ73" s="1305"/>
      <c r="CK73" s="1305"/>
      <c r="CL73" s="1305"/>
      <c r="CM73" s="1305"/>
      <c r="CN73" s="1305">
        <v>27.1</v>
      </c>
      <c r="CO73" s="1305"/>
      <c r="CP73" s="1305"/>
      <c r="CQ73" s="1305"/>
      <c r="CR73" s="1305"/>
      <c r="CS73" s="1305"/>
      <c r="CT73" s="1305"/>
      <c r="CU73" s="1305"/>
      <c r="CV73" s="1305">
        <v>30.4</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613</v>
      </c>
      <c r="BC75" s="1308"/>
      <c r="BD75" s="1308"/>
      <c r="BE75" s="1308"/>
      <c r="BF75" s="1308"/>
      <c r="BG75" s="1308"/>
      <c r="BH75" s="1308"/>
      <c r="BI75" s="1308"/>
      <c r="BJ75" s="1308"/>
      <c r="BK75" s="1308"/>
      <c r="BL75" s="1308"/>
      <c r="BM75" s="1308"/>
      <c r="BN75" s="1308"/>
      <c r="BO75" s="1308"/>
      <c r="BP75" s="1305">
        <v>9.6999999999999993</v>
      </c>
      <c r="BQ75" s="1305"/>
      <c r="BR75" s="1305"/>
      <c r="BS75" s="1305"/>
      <c r="BT75" s="1305"/>
      <c r="BU75" s="1305"/>
      <c r="BV75" s="1305"/>
      <c r="BW75" s="1305"/>
      <c r="BX75" s="1305">
        <v>8.3000000000000007</v>
      </c>
      <c r="BY75" s="1305"/>
      <c r="BZ75" s="1305"/>
      <c r="CA75" s="1305"/>
      <c r="CB75" s="1305"/>
      <c r="CC75" s="1305"/>
      <c r="CD75" s="1305"/>
      <c r="CE75" s="1305"/>
      <c r="CF75" s="1305">
        <v>6.4</v>
      </c>
      <c r="CG75" s="1305"/>
      <c r="CH75" s="1305"/>
      <c r="CI75" s="1305"/>
      <c r="CJ75" s="1305"/>
      <c r="CK75" s="1305"/>
      <c r="CL75" s="1305"/>
      <c r="CM75" s="1305"/>
      <c r="CN75" s="1305">
        <v>5.7</v>
      </c>
      <c r="CO75" s="1305"/>
      <c r="CP75" s="1305"/>
      <c r="CQ75" s="1305"/>
      <c r="CR75" s="1305"/>
      <c r="CS75" s="1305"/>
      <c r="CT75" s="1305"/>
      <c r="CU75" s="1305"/>
      <c r="CV75" s="1305">
        <v>5.2</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614</v>
      </c>
      <c r="AO77" s="1310"/>
      <c r="AP77" s="1310"/>
      <c r="AQ77" s="1310"/>
      <c r="AR77" s="1310"/>
      <c r="AS77" s="1310"/>
      <c r="AT77" s="1310"/>
      <c r="AU77" s="1310"/>
      <c r="AV77" s="1310"/>
      <c r="AW77" s="1310"/>
      <c r="AX77" s="1310"/>
      <c r="AY77" s="1310"/>
      <c r="AZ77" s="1310"/>
      <c r="BA77" s="1310"/>
      <c r="BB77" s="1308" t="s">
        <v>609</v>
      </c>
      <c r="BC77" s="1308"/>
      <c r="BD77" s="1308"/>
      <c r="BE77" s="1308"/>
      <c r="BF77" s="1308"/>
      <c r="BG77" s="1308"/>
      <c r="BH77" s="1308"/>
      <c r="BI77" s="1308"/>
      <c r="BJ77" s="1308"/>
      <c r="BK77" s="1308"/>
      <c r="BL77" s="1308"/>
      <c r="BM77" s="1308"/>
      <c r="BN77" s="1308"/>
      <c r="BO77" s="1308"/>
      <c r="BP77" s="1305">
        <v>54</v>
      </c>
      <c r="BQ77" s="1305"/>
      <c r="BR77" s="1305"/>
      <c r="BS77" s="1305"/>
      <c r="BT77" s="1305"/>
      <c r="BU77" s="1305"/>
      <c r="BV77" s="1305"/>
      <c r="BW77" s="1305"/>
      <c r="BX77" s="1305">
        <v>58.9</v>
      </c>
      <c r="BY77" s="1305"/>
      <c r="BZ77" s="1305"/>
      <c r="CA77" s="1305"/>
      <c r="CB77" s="1305"/>
      <c r="CC77" s="1305"/>
      <c r="CD77" s="1305"/>
      <c r="CE77" s="1305"/>
      <c r="CF77" s="1305">
        <v>51.4</v>
      </c>
      <c r="CG77" s="1305"/>
      <c r="CH77" s="1305"/>
      <c r="CI77" s="1305"/>
      <c r="CJ77" s="1305"/>
      <c r="CK77" s="1305"/>
      <c r="CL77" s="1305"/>
      <c r="CM77" s="1305"/>
      <c r="CN77" s="1305">
        <v>46.8</v>
      </c>
      <c r="CO77" s="1305"/>
      <c r="CP77" s="1305"/>
      <c r="CQ77" s="1305"/>
      <c r="CR77" s="1305"/>
      <c r="CS77" s="1305"/>
      <c r="CT77" s="1305"/>
      <c r="CU77" s="1305"/>
      <c r="CV77" s="1305">
        <v>48.4</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615</v>
      </c>
      <c r="BC79" s="1308"/>
      <c r="BD79" s="1308"/>
      <c r="BE79" s="1308"/>
      <c r="BF79" s="1308"/>
      <c r="BG79" s="1308"/>
      <c r="BH79" s="1308"/>
      <c r="BI79" s="1308"/>
      <c r="BJ79" s="1308"/>
      <c r="BK79" s="1308"/>
      <c r="BL79" s="1308"/>
      <c r="BM79" s="1308"/>
      <c r="BN79" s="1308"/>
      <c r="BO79" s="1308"/>
      <c r="BP79" s="1305">
        <v>11.5</v>
      </c>
      <c r="BQ79" s="1305"/>
      <c r="BR79" s="1305"/>
      <c r="BS79" s="1305"/>
      <c r="BT79" s="1305"/>
      <c r="BU79" s="1305"/>
      <c r="BV79" s="1305"/>
      <c r="BW79" s="1305"/>
      <c r="BX79" s="1305">
        <v>10.8</v>
      </c>
      <c r="BY79" s="1305"/>
      <c r="BZ79" s="1305"/>
      <c r="CA79" s="1305"/>
      <c r="CB79" s="1305"/>
      <c r="CC79" s="1305"/>
      <c r="CD79" s="1305"/>
      <c r="CE79" s="1305"/>
      <c r="CF79" s="1305">
        <v>10.199999999999999</v>
      </c>
      <c r="CG79" s="1305"/>
      <c r="CH79" s="1305"/>
      <c r="CI79" s="1305"/>
      <c r="CJ79" s="1305"/>
      <c r="CK79" s="1305"/>
      <c r="CL79" s="1305"/>
      <c r="CM79" s="1305"/>
      <c r="CN79" s="1305">
        <v>9.9</v>
      </c>
      <c r="CO79" s="1305"/>
      <c r="CP79" s="1305"/>
      <c r="CQ79" s="1305"/>
      <c r="CR79" s="1305"/>
      <c r="CS79" s="1305"/>
      <c r="CT79" s="1305"/>
      <c r="CU79" s="1305"/>
      <c r="CV79" s="1305">
        <v>9.9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nLaV4bkUbrqAVw8TJnq7YQNbwfdmegVWP+FzJz1renk4RNlecSjjx4J87a8fRV12+NbFjc5eAqjhxZ/w9Gjzg==" saltValue="Zpjpw1fkZHQkD6KdMiqs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p4LSg2Om+WM/l4gxNBb6nXGLGSI6KqEQvXFulzJJylZEpvnJ0DTeq+q6CJsNKm0+Z5XL9G/CJJDSuPitxTqxw==" saltValue="Q9HN6CGobUYVV9P5lM/7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election activeCell="CO112" sqref="CO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tTlQI9tIdBN8RGBFgCJHRwxa6M4SFnB5aDKtUqWnxpsqjM0MyoWIkVpTT/nKWrNQ2x2PV2LAs9YyfgJG9WJug==" saltValue="zPiGYAR/o2y6mfH3SplG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164953</v>
      </c>
      <c r="E3" s="161"/>
      <c r="F3" s="162">
        <v>132212</v>
      </c>
      <c r="G3" s="163"/>
      <c r="H3" s="164"/>
    </row>
    <row r="4" spans="1:8" x14ac:dyDescent="0.15">
      <c r="A4" s="165"/>
      <c r="B4" s="166"/>
      <c r="C4" s="167"/>
      <c r="D4" s="168">
        <v>71377</v>
      </c>
      <c r="E4" s="169"/>
      <c r="F4" s="170">
        <v>67114</v>
      </c>
      <c r="G4" s="171"/>
      <c r="H4" s="172"/>
    </row>
    <row r="5" spans="1:8" x14ac:dyDescent="0.15">
      <c r="A5" s="153" t="s">
        <v>546</v>
      </c>
      <c r="B5" s="158"/>
      <c r="C5" s="159"/>
      <c r="D5" s="160">
        <v>57820</v>
      </c>
      <c r="E5" s="161"/>
      <c r="F5" s="162">
        <v>93741</v>
      </c>
      <c r="G5" s="163"/>
      <c r="H5" s="164"/>
    </row>
    <row r="6" spans="1:8" x14ac:dyDescent="0.15">
      <c r="A6" s="165"/>
      <c r="B6" s="166"/>
      <c r="C6" s="167"/>
      <c r="D6" s="168">
        <v>33560</v>
      </c>
      <c r="E6" s="169"/>
      <c r="F6" s="170">
        <v>46285</v>
      </c>
      <c r="G6" s="171"/>
      <c r="H6" s="172"/>
    </row>
    <row r="7" spans="1:8" x14ac:dyDescent="0.15">
      <c r="A7" s="153" t="s">
        <v>547</v>
      </c>
      <c r="B7" s="158"/>
      <c r="C7" s="159"/>
      <c r="D7" s="160">
        <v>51406</v>
      </c>
      <c r="E7" s="161"/>
      <c r="F7" s="162">
        <v>107537</v>
      </c>
      <c r="G7" s="163"/>
      <c r="H7" s="164"/>
    </row>
    <row r="8" spans="1:8" x14ac:dyDescent="0.15">
      <c r="A8" s="165"/>
      <c r="B8" s="166"/>
      <c r="C8" s="167"/>
      <c r="D8" s="168">
        <v>28061</v>
      </c>
      <c r="E8" s="169"/>
      <c r="F8" s="170">
        <v>57923</v>
      </c>
      <c r="G8" s="171"/>
      <c r="H8" s="172"/>
    </row>
    <row r="9" spans="1:8" x14ac:dyDescent="0.15">
      <c r="A9" s="153" t="s">
        <v>548</v>
      </c>
      <c r="B9" s="158"/>
      <c r="C9" s="159"/>
      <c r="D9" s="160">
        <v>85029</v>
      </c>
      <c r="E9" s="161"/>
      <c r="F9" s="162">
        <v>113913</v>
      </c>
      <c r="G9" s="163"/>
      <c r="H9" s="164"/>
    </row>
    <row r="10" spans="1:8" x14ac:dyDescent="0.15">
      <c r="A10" s="165"/>
      <c r="B10" s="166"/>
      <c r="C10" s="167"/>
      <c r="D10" s="168">
        <v>58663</v>
      </c>
      <c r="E10" s="169"/>
      <c r="F10" s="170">
        <v>53160</v>
      </c>
      <c r="G10" s="171"/>
      <c r="H10" s="172"/>
    </row>
    <row r="11" spans="1:8" x14ac:dyDescent="0.15">
      <c r="A11" s="153" t="s">
        <v>549</v>
      </c>
      <c r="B11" s="158"/>
      <c r="C11" s="159"/>
      <c r="D11" s="160">
        <v>127430</v>
      </c>
      <c r="E11" s="161"/>
      <c r="F11" s="162">
        <v>115050</v>
      </c>
      <c r="G11" s="163"/>
      <c r="H11" s="164"/>
    </row>
    <row r="12" spans="1:8" x14ac:dyDescent="0.15">
      <c r="A12" s="165"/>
      <c r="B12" s="166"/>
      <c r="C12" s="173"/>
      <c r="D12" s="168">
        <v>86288</v>
      </c>
      <c r="E12" s="169"/>
      <c r="F12" s="170">
        <v>53792</v>
      </c>
      <c r="G12" s="171"/>
      <c r="H12" s="172"/>
    </row>
    <row r="13" spans="1:8" x14ac:dyDescent="0.15">
      <c r="A13" s="153"/>
      <c r="B13" s="158"/>
      <c r="C13" s="174"/>
      <c r="D13" s="175">
        <v>97328</v>
      </c>
      <c r="E13" s="176"/>
      <c r="F13" s="177">
        <v>112491</v>
      </c>
      <c r="G13" s="178"/>
      <c r="H13" s="164"/>
    </row>
    <row r="14" spans="1:8" x14ac:dyDescent="0.15">
      <c r="A14" s="165"/>
      <c r="B14" s="166"/>
      <c r="C14" s="167"/>
      <c r="D14" s="168">
        <v>55590</v>
      </c>
      <c r="E14" s="169"/>
      <c r="F14" s="170">
        <v>55655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12.31</v>
      </c>
      <c r="C19" s="179">
        <f>ROUND(VALUE(SUBSTITUTE(実質収支比率等に係る経年分析!G$48,"▲","-")),2)</f>
        <v>11.01</v>
      </c>
      <c r="D19" s="179">
        <f>ROUND(VALUE(SUBSTITUTE(実質収支比率等に係る経年分析!H$48,"▲","-")),2)</f>
        <v>10.07</v>
      </c>
      <c r="E19" s="179">
        <f>ROUND(VALUE(SUBSTITUTE(実質収支比率等に係る経年分析!I$48,"▲","-")),2)</f>
        <v>16.48</v>
      </c>
      <c r="F19" s="179">
        <f>ROUND(VALUE(SUBSTITUTE(実質収支比率等に係る経年分析!J$48,"▲","-")),2)</f>
        <v>10.86</v>
      </c>
    </row>
    <row r="20" spans="1:11" x14ac:dyDescent="0.15">
      <c r="A20" s="179" t="s">
        <v>55</v>
      </c>
      <c r="B20" s="179">
        <f>ROUND(VALUE(SUBSTITUTE(実質収支比率等に係る経年分析!F$47,"▲","-")),2)</f>
        <v>58.14</v>
      </c>
      <c r="C20" s="179">
        <f>ROUND(VALUE(SUBSTITUTE(実質収支比率等に係る経年分析!G$47,"▲","-")),2)</f>
        <v>62.73</v>
      </c>
      <c r="D20" s="179">
        <f>ROUND(VALUE(SUBSTITUTE(実質収支比率等に係る経年分析!H$47,"▲","-")),2)</f>
        <v>57.38</v>
      </c>
      <c r="E20" s="179">
        <f>ROUND(VALUE(SUBSTITUTE(実質収支比率等に係る経年分析!I$47,"▲","-")),2)</f>
        <v>51.11</v>
      </c>
      <c r="F20" s="179">
        <f>ROUND(VALUE(SUBSTITUTE(実質収支比率等に係る経年分析!J$47,"▲","-")),2)</f>
        <v>53.96</v>
      </c>
    </row>
    <row r="21" spans="1:11" x14ac:dyDescent="0.15">
      <c r="A21" s="179" t="s">
        <v>56</v>
      </c>
      <c r="B21" s="179">
        <f>IF(ISNUMBER(VALUE(SUBSTITUTE(実質収支比率等に係る経年分析!F$49,"▲","-"))),ROUND(VALUE(SUBSTITUTE(実質収支比率等に係る経年分析!F$49,"▲","-")),2),NA())</f>
        <v>-0.28000000000000003</v>
      </c>
      <c r="C21" s="179">
        <f>IF(ISNUMBER(VALUE(SUBSTITUTE(実質収支比率等に係る経年分析!G$49,"▲","-"))),ROUND(VALUE(SUBSTITUTE(実質収支比率等に係る経年分析!G$49,"▲","-")),2),NA())</f>
        <v>-0.87</v>
      </c>
      <c r="D21" s="179">
        <f>IF(ISNUMBER(VALUE(SUBSTITUTE(実質収支比率等に係る経年分析!H$49,"▲","-"))),ROUND(VALUE(SUBSTITUTE(実質収支比率等に係る経年分析!H$49,"▲","-")),2),NA())</f>
        <v>-6.36</v>
      </c>
      <c r="E21" s="179">
        <f>IF(ISNUMBER(VALUE(SUBSTITUTE(実質収支比率等に係る経年分析!I$49,"▲","-"))),ROUND(VALUE(SUBSTITUTE(実質収支比率等に係る経年分析!I$49,"▲","-")),2),NA())</f>
        <v>-0.28999999999999998</v>
      </c>
      <c r="F21" s="179">
        <f>IF(ISNUMBER(VALUE(SUBSTITUTE(実質収支比率等に係る経年分析!J$49,"▲","-"))),ROUND(VALUE(SUBSTITUTE(実質収支比率等に係る経年分析!J$49,"▲","-")),2),NA())</f>
        <v>-3.89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0.19</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0.56000000000000005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0.27</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2.0699999999999998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3.77</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3.21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2.0299999999999998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4.6500000000000004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4.9800000000000004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12.31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10.86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730</v>
      </c>
      <c r="E42" s="181"/>
      <c r="F42" s="181"/>
      <c r="G42" s="181">
        <f>'実質公債費比率（分子）の構造'!L$52</f>
        <v>750</v>
      </c>
      <c r="H42" s="181"/>
      <c r="I42" s="181"/>
      <c r="J42" s="181">
        <f>'実質公債費比率（分子）の構造'!M$52</f>
        <v>811</v>
      </c>
      <c r="K42" s="181"/>
      <c r="L42" s="181"/>
      <c r="M42" s="181">
        <f>'実質公債費比率（分子）の構造'!N$52</f>
        <v>852</v>
      </c>
      <c r="N42" s="181"/>
      <c r="O42" s="181"/>
      <c r="P42" s="181">
        <f>'実質公債費比率（分子）の構造'!O$52</f>
        <v>811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19</v>
      </c>
      <c r="C44" s="181"/>
      <c r="D44" s="181"/>
      <c r="E44" s="181">
        <f>'実質公債費比率（分子）の構造'!L$50</f>
        <v>7</v>
      </c>
      <c r="F44" s="181"/>
      <c r="G44" s="181"/>
      <c r="H44" s="181">
        <f>'実質公債費比率（分子）の構造'!M$50</f>
        <v>4</v>
      </c>
      <c r="I44" s="181"/>
      <c r="J44" s="181"/>
      <c r="K44" s="181">
        <f>'実質公債費比率（分子）の構造'!N$50</f>
        <v>2</v>
      </c>
      <c r="L44" s="181"/>
      <c r="M44" s="181"/>
      <c r="N44" s="181">
        <f>'実質公債費比率（分子）の構造'!O$50</f>
        <v>2</v>
      </c>
      <c r="O44" s="181"/>
      <c r="P44" s="181"/>
    </row>
    <row r="45" spans="1:16" x14ac:dyDescent="0.15">
      <c r="A45" s="181" t="s">
        <v>66</v>
      </c>
      <c r="B45" s="181">
        <f>'実質公債費比率（分子）の構造'!K$49</f>
        <v>146</v>
      </c>
      <c r="C45" s="181"/>
      <c r="D45" s="181"/>
      <c r="E45" s="181">
        <f>'実質公債費比率（分子）の構造'!L$49</f>
        <v>146</v>
      </c>
      <c r="F45" s="181"/>
      <c r="G45" s="181"/>
      <c r="H45" s="181">
        <f>'実質公債費比率（分子）の構造'!M$49</f>
        <v>50</v>
      </c>
      <c r="I45" s="181"/>
      <c r="J45" s="181"/>
      <c r="K45" s="181">
        <f>'実質公債費比率（分子）の構造'!N$49</f>
        <v>46</v>
      </c>
      <c r="L45" s="181"/>
      <c r="M45" s="181"/>
      <c r="N45" s="181">
        <f>'実質公債費比率（分子）の構造'!O$49</f>
        <v>58</v>
      </c>
      <c r="O45" s="181"/>
      <c r="P45" s="181"/>
    </row>
    <row r="46" spans="1:16" x14ac:dyDescent="0.15">
      <c r="A46" s="181" t="s">
        <v>67</v>
      </c>
      <c r="B46" s="181">
        <f>'実質公債費比率（分子）の構造'!K$48</f>
        <v>251</v>
      </c>
      <c r="C46" s="181"/>
      <c r="D46" s="181"/>
      <c r="E46" s="181">
        <f>'実質公債費比率（分子）の構造'!L$48</f>
        <v>243</v>
      </c>
      <c r="F46" s="181"/>
      <c r="G46" s="181"/>
      <c r="H46" s="181">
        <f>'実質公債費比率（分子）の構造'!M$48</f>
        <v>248</v>
      </c>
      <c r="I46" s="181"/>
      <c r="J46" s="181"/>
      <c r="K46" s="181">
        <f>'実質公債費比率（分子）の構造'!N$48</f>
        <v>214</v>
      </c>
      <c r="L46" s="181"/>
      <c r="M46" s="181"/>
      <c r="N46" s="181">
        <f>'実質公債費比率（分子）の構造'!O$48</f>
        <v>237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541</v>
      </c>
      <c r="C49" s="181"/>
      <c r="D49" s="181"/>
      <c r="E49" s="181">
        <f>'実質公債費比率（分子）の構造'!L$45</f>
        <v>603</v>
      </c>
      <c r="F49" s="181"/>
      <c r="G49" s="181"/>
      <c r="H49" s="181">
        <f>'実質公債費比率（分子）の構造'!M$45</f>
        <v>696</v>
      </c>
      <c r="I49" s="181"/>
      <c r="J49" s="181"/>
      <c r="K49" s="181">
        <f>'実質公債費比率（分子）の構造'!N$45</f>
        <v>743</v>
      </c>
      <c r="L49" s="181"/>
      <c r="M49" s="181"/>
      <c r="N49" s="181">
        <f>'実質公債費比率（分子）の構造'!O$45</f>
        <v>702</v>
      </c>
      <c r="O49" s="181"/>
      <c r="P49" s="181"/>
    </row>
    <row r="50" spans="1:16" x14ac:dyDescent="0.15">
      <c r="A50" s="181" t="s">
        <v>71</v>
      </c>
      <c r="B50" s="181" t="e">
        <f>NA()</f>
        <v>#N/A</v>
      </c>
      <c r="C50" s="181">
        <f>IF(ISNUMBER('実質公債費比率（分子）の構造'!K$53),'実質公債費比率（分子）の構造'!K$53,NA())</f>
        <v>227</v>
      </c>
      <c r="D50" s="181" t="e">
        <f>NA()</f>
        <v>#N/A</v>
      </c>
      <c r="E50" s="181" t="e">
        <f>NA()</f>
        <v>#N/A</v>
      </c>
      <c r="F50" s="181">
        <f>IF(ISNUMBER('実質公債費比率（分子）の構造'!L$53),'実質公債費比率（分子）の構造'!L$53,NA())</f>
        <v>249</v>
      </c>
      <c r="G50" s="181" t="e">
        <f>NA()</f>
        <v>#N/A</v>
      </c>
      <c r="H50" s="181" t="e">
        <f>NA()</f>
        <v>#N/A</v>
      </c>
      <c r="I50" s="181">
        <f>IF(ISNUMBER('実質公債費比率（分子）の構造'!M$53),'実質公債費比率（分子）の構造'!M$53,NA())</f>
        <v>187</v>
      </c>
      <c r="J50" s="181" t="e">
        <f>NA()</f>
        <v>#N/A</v>
      </c>
      <c r="K50" s="181" t="e">
        <f>NA()</f>
        <v>#N/A</v>
      </c>
      <c r="L50" s="181">
        <f>IF(ISNUMBER('実質公債費比率（分子）の構造'!N$53),'実質公債費比率（分子）の構造'!N$53,NA())</f>
        <v>153</v>
      </c>
      <c r="M50" s="181" t="e">
        <f>NA()</f>
        <v>#N/A</v>
      </c>
      <c r="N50" s="181" t="e">
        <f>NA()</f>
        <v>#N/A</v>
      </c>
      <c r="O50" s="181">
        <f>IF(ISNUMBER('実質公債費比率（分子）の構造'!O$53),'実質公債費比率（分子）の構造'!O$53,NA())</f>
        <v>188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7292</v>
      </c>
      <c r="E56" s="180"/>
      <c r="F56" s="180"/>
      <c r="G56" s="180">
        <f>'将来負担比率（分子）の構造'!J$52</f>
        <v>7346</v>
      </c>
      <c r="H56" s="180"/>
      <c r="I56" s="180"/>
      <c r="J56" s="180">
        <f>'将来負担比率（分子）の構造'!K$52</f>
        <v>7410</v>
      </c>
      <c r="K56" s="180"/>
      <c r="L56" s="180"/>
      <c r="M56" s="180">
        <f>'将来負担比率（分子）の構造'!L$52</f>
        <v>7629</v>
      </c>
      <c r="N56" s="180"/>
      <c r="O56" s="180"/>
      <c r="P56" s="180">
        <f>'将来負担比率（分子）の構造'!M$52</f>
        <v>7762</v>
      </c>
    </row>
    <row r="57" spans="1:16" x14ac:dyDescent="0.15">
      <c r="A57" s="180" t="s">
        <v>42</v>
      </c>
      <c r="B57" s="180"/>
      <c r="C57" s="180"/>
      <c r="D57" s="180">
        <f>'将来負担比率（分子）の構造'!I$51</f>
        <v>261</v>
      </c>
      <c r="E57" s="180"/>
      <c r="F57" s="180"/>
      <c r="G57" s="180">
        <f>'将来負担比率（分子）の構造'!J$51</f>
        <v>251</v>
      </c>
      <c r="H57" s="180"/>
      <c r="I57" s="180"/>
      <c r="J57" s="180">
        <f>'将来負担比率（分子）の構造'!K$51</f>
        <v>228</v>
      </c>
      <c r="K57" s="180"/>
      <c r="L57" s="180"/>
      <c r="M57" s="180">
        <f>'将来負担比率（分子）の構造'!L$51</f>
        <v>221</v>
      </c>
      <c r="N57" s="180"/>
      <c r="O57" s="180"/>
      <c r="P57" s="180">
        <f>'将来負担比率（分子）の構造'!M$51</f>
        <v>187</v>
      </c>
    </row>
    <row r="58" spans="1:16" x14ac:dyDescent="0.15">
      <c r="A58" s="180" t="s">
        <v>41</v>
      </c>
      <c r="B58" s="180"/>
      <c r="C58" s="180"/>
      <c r="D58" s="180">
        <f>'将来負担比率（分子）の構造'!I$50</f>
        <v>2720</v>
      </c>
      <c r="E58" s="180"/>
      <c r="F58" s="180"/>
      <c r="G58" s="180">
        <f>'将来負担比率（分子）の構造'!J$50</f>
        <v>2940</v>
      </c>
      <c r="H58" s="180"/>
      <c r="I58" s="180"/>
      <c r="J58" s="180">
        <f>'将来負担比率（分子）の構造'!K$50</f>
        <v>2696</v>
      </c>
      <c r="K58" s="180"/>
      <c r="L58" s="180"/>
      <c r="M58" s="180">
        <f>'将来負担比率（分子）の構造'!L$50</f>
        <v>2454</v>
      </c>
      <c r="N58" s="180"/>
      <c r="O58" s="180"/>
      <c r="P58" s="180">
        <f>'将来負担比率（分子）の構造'!M$50</f>
        <v>2547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1076</v>
      </c>
      <c r="C62" s="180"/>
      <c r="D62" s="180"/>
      <c r="E62" s="180">
        <f>'将来負担比率（分子）の構造'!J$45</f>
        <v>1040</v>
      </c>
      <c r="F62" s="180"/>
      <c r="G62" s="180"/>
      <c r="H62" s="180">
        <f>'将来負担比率（分子）の構造'!K$45</f>
        <v>886</v>
      </c>
      <c r="I62" s="180"/>
      <c r="J62" s="180"/>
      <c r="K62" s="180">
        <f>'将来負担比率（分子）の構造'!L$45</f>
        <v>854</v>
      </c>
      <c r="L62" s="180"/>
      <c r="M62" s="180"/>
      <c r="N62" s="180">
        <f>'将来負担比率（分子）の構造'!M$45</f>
        <v>798</v>
      </c>
      <c r="O62" s="180"/>
      <c r="P62" s="180"/>
    </row>
    <row r="63" spans="1:16" x14ac:dyDescent="0.15">
      <c r="A63" s="180" t="s">
        <v>34</v>
      </c>
      <c r="B63" s="180">
        <f>'将来負担比率（分子）の構造'!I$44</f>
        <v>462</v>
      </c>
      <c r="C63" s="180"/>
      <c r="D63" s="180"/>
      <c r="E63" s="180">
        <f>'将来負担比率（分子）の構造'!J$44</f>
        <v>342</v>
      </c>
      <c r="F63" s="180"/>
      <c r="G63" s="180"/>
      <c r="H63" s="180">
        <f>'将来負担比率（分子）の構造'!K$44</f>
        <v>279</v>
      </c>
      <c r="I63" s="180"/>
      <c r="J63" s="180"/>
      <c r="K63" s="180">
        <f>'将来負担比率（分子）の構造'!L$44</f>
        <v>251</v>
      </c>
      <c r="L63" s="180"/>
      <c r="M63" s="180"/>
      <c r="N63" s="180">
        <f>'将来負担比率（分子）の構造'!M$44</f>
        <v>226</v>
      </c>
      <c r="O63" s="180"/>
      <c r="P63" s="180"/>
    </row>
    <row r="64" spans="1:16" x14ac:dyDescent="0.15">
      <c r="A64" s="180" t="s">
        <v>33</v>
      </c>
      <c r="B64" s="180">
        <f>'将来負担比率（分子）の構造'!I$43</f>
        <v>3628</v>
      </c>
      <c r="C64" s="180"/>
      <c r="D64" s="180"/>
      <c r="E64" s="180">
        <f>'将来負担比率（分子）の構造'!J$43</f>
        <v>3443</v>
      </c>
      <c r="F64" s="180"/>
      <c r="G64" s="180"/>
      <c r="H64" s="180">
        <f>'将来負担比率（分子）の構造'!K$43</f>
        <v>3362</v>
      </c>
      <c r="I64" s="180"/>
      <c r="J64" s="180"/>
      <c r="K64" s="180">
        <f>'将来負担比率（分子）の構造'!L$43</f>
        <v>3102</v>
      </c>
      <c r="L64" s="180"/>
      <c r="M64" s="180"/>
      <c r="N64" s="180">
        <f>'将来負担比率（分子）の構造'!M$43</f>
        <v>3012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6151</v>
      </c>
      <c r="C66" s="180"/>
      <c r="D66" s="180"/>
      <c r="E66" s="180">
        <f>'将来負担比率（分子）の構造'!J$41</f>
        <v>6410</v>
      </c>
      <c r="F66" s="180"/>
      <c r="G66" s="180"/>
      <c r="H66" s="180">
        <f>'将来負担比率（分子）の構造'!K$41</f>
        <v>6438</v>
      </c>
      <c r="I66" s="180"/>
      <c r="J66" s="180"/>
      <c r="K66" s="180">
        <f>'将来負担比率（分子）の構造'!L$41</f>
        <v>6998</v>
      </c>
      <c r="L66" s="180"/>
      <c r="M66" s="180"/>
      <c r="N66" s="180">
        <f>'将来負担比率（分子）の構造'!M$41</f>
        <v>7461</v>
      </c>
      <c r="O66" s="180"/>
      <c r="P66" s="180"/>
    </row>
    <row r="67" spans="1:16" x14ac:dyDescent="0.15">
      <c r="A67" s="180" t="s">
        <v>75</v>
      </c>
      <c r="B67" s="180" t="e">
        <f>NA()</f>
        <v>#N/A</v>
      </c>
      <c r="C67" s="180">
        <f>IF(ISNUMBER('将来負担比率（分子）の構造'!I$53), IF('将来負担比率（分子）の構造'!I$53 &lt; 0, 0, '将来負担比率（分子）の構造'!I$53), NA())</f>
        <v>1044</v>
      </c>
      <c r="D67" s="180" t="e">
        <f>NA()</f>
        <v>#N/A</v>
      </c>
      <c r="E67" s="180" t="e">
        <f>NA()</f>
        <v>#N/A</v>
      </c>
      <c r="F67" s="180">
        <f>IF(ISNUMBER('将来負担比率（分子）の構造'!J$53), IF('将来負担比率（分子）の構造'!J$53 &lt; 0, 0, '将来負担比率（分子）の構造'!J$53), NA())</f>
        <v>697</v>
      </c>
      <c r="G67" s="180" t="e">
        <f>NA()</f>
        <v>#N/A</v>
      </c>
      <c r="H67" s="180" t="e">
        <f>NA()</f>
        <v>#N/A</v>
      </c>
      <c r="I67" s="180">
        <f>IF(ISNUMBER('将来負担比率（分子）の構造'!K$53), IF('将来負担比率（分子）の構造'!K$53 &lt; 0, 0, '将来負担比率（分子）の構造'!K$53), NA())</f>
        <v>630</v>
      </c>
      <c r="J67" s="180" t="e">
        <f>NA()</f>
        <v>#N/A</v>
      </c>
      <c r="K67" s="180" t="e">
        <f>NA()</f>
        <v>#N/A</v>
      </c>
      <c r="L67" s="180">
        <f>IF(ISNUMBER('将来負担比率（分子）の構造'!L$53), IF('将来負担比率（分子）の構造'!L$53 &lt; 0, 0, '将来負担比率（分子）の構造'!L$53), NA())</f>
        <v>900</v>
      </c>
      <c r="M67" s="180" t="e">
        <f>NA()</f>
        <v>#N/A</v>
      </c>
      <c r="N67" s="180" t="e">
        <f>NA()</f>
        <v>#N/A</v>
      </c>
      <c r="O67" s="180">
        <f>IF(ISNUMBER('将来負担比率（分子）の構造'!M$53), IF('将来負担比率（分子）の構造'!M$53 &lt; 0, 0, '将来負担比率（分子）の構造'!M$53), NA())</f>
        <v>1000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2399</v>
      </c>
      <c r="C72" s="184">
        <f>基金残高に係る経年分析!G55</f>
        <v>2123</v>
      </c>
      <c r="D72" s="184">
        <f>基金残高に係る経年分析!H55</f>
        <v>2205</v>
      </c>
    </row>
    <row r="73" spans="1:16" x14ac:dyDescent="0.15">
      <c r="A73" s="183" t="s">
        <v>78</v>
      </c>
      <c r="B73" s="184">
        <f>基金残高に係る経年分析!F56</f>
        <v>51</v>
      </c>
      <c r="C73" s="184">
        <f>基金残高に係る経年分析!G56</f>
        <v>51</v>
      </c>
      <c r="D73" s="184">
        <f>基金残高に係る経年分析!H56</f>
        <v>70</v>
      </c>
    </row>
    <row r="74" spans="1:16" x14ac:dyDescent="0.15">
      <c r="A74" s="183" t="s">
        <v>79</v>
      </c>
      <c r="B74" s="184">
        <f>基金残高に係る経年分析!F57</f>
        <v>692</v>
      </c>
      <c r="C74" s="184">
        <f>基金残高に係る経年分析!G57</f>
        <v>670</v>
      </c>
      <c r="D74" s="184">
        <f>基金残高に係る経年分析!H57</f>
        <v>608</v>
      </c>
    </row>
  </sheetData>
  <sheetProtection algorithmName="SHA-512" hashValue="cmvmqZSTk8PT+8id7zlpEVJ2QfoEr0VIlwluv6tM5Ykw+eJKcv+qeyxrxljUU2Z4YYxoILxOanSexdqElQF26g==" saltValue="y8STxxMcRQjVgdelTjMO4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970060</v>
      </c>
      <c r="S5" s="669"/>
      <c r="T5" s="669"/>
      <c r="U5" s="669"/>
      <c r="V5" s="669"/>
      <c r="W5" s="669"/>
      <c r="X5" s="669"/>
      <c r="Y5" s="670"/>
      <c r="Z5" s="671">
        <v>11.3</v>
      </c>
      <c r="AA5" s="671"/>
      <c r="AB5" s="671"/>
      <c r="AC5" s="671"/>
      <c r="AD5" s="672">
        <v>970060</v>
      </c>
      <c r="AE5" s="672"/>
      <c r="AF5" s="672"/>
      <c r="AG5" s="672"/>
      <c r="AH5" s="672"/>
      <c r="AI5" s="672"/>
      <c r="AJ5" s="672"/>
      <c r="AK5" s="672"/>
      <c r="AL5" s="673">
        <v>24.6</v>
      </c>
      <c r="AM5" s="674"/>
      <c r="AN5" s="674"/>
      <c r="AO5" s="675"/>
      <c r="AP5" s="665" t="s">
        <v>227</v>
      </c>
      <c r="AQ5" s="666"/>
      <c r="AR5" s="666"/>
      <c r="AS5" s="666"/>
      <c r="AT5" s="666"/>
      <c r="AU5" s="666"/>
      <c r="AV5" s="666"/>
      <c r="AW5" s="666"/>
      <c r="AX5" s="666"/>
      <c r="AY5" s="666"/>
      <c r="AZ5" s="666"/>
      <c r="BA5" s="666"/>
      <c r="BB5" s="666"/>
      <c r="BC5" s="666"/>
      <c r="BD5" s="666"/>
      <c r="BE5" s="666"/>
      <c r="BF5" s="667"/>
      <c r="BG5" s="679">
        <v>970060</v>
      </c>
      <c r="BH5" s="680"/>
      <c r="BI5" s="680"/>
      <c r="BJ5" s="680"/>
      <c r="BK5" s="680"/>
      <c r="BL5" s="680"/>
      <c r="BM5" s="680"/>
      <c r="BN5" s="681"/>
      <c r="BO5" s="682">
        <v>100</v>
      </c>
      <c r="BP5" s="682"/>
      <c r="BQ5" s="682"/>
      <c r="BR5" s="682"/>
      <c r="BS5" s="683">
        <v>2071</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70396</v>
      </c>
      <c r="S6" s="680"/>
      <c r="T6" s="680"/>
      <c r="U6" s="680"/>
      <c r="V6" s="680"/>
      <c r="W6" s="680"/>
      <c r="X6" s="680"/>
      <c r="Y6" s="681"/>
      <c r="Z6" s="682">
        <v>0.8</v>
      </c>
      <c r="AA6" s="682"/>
      <c r="AB6" s="682"/>
      <c r="AC6" s="682"/>
      <c r="AD6" s="683">
        <v>70396</v>
      </c>
      <c r="AE6" s="683"/>
      <c r="AF6" s="683"/>
      <c r="AG6" s="683"/>
      <c r="AH6" s="683"/>
      <c r="AI6" s="683"/>
      <c r="AJ6" s="683"/>
      <c r="AK6" s="683"/>
      <c r="AL6" s="684">
        <v>1.8</v>
      </c>
      <c r="AM6" s="685"/>
      <c r="AN6" s="685"/>
      <c r="AO6" s="686"/>
      <c r="AP6" s="676" t="s">
        <v>232</v>
      </c>
      <c r="AQ6" s="677"/>
      <c r="AR6" s="677"/>
      <c r="AS6" s="677"/>
      <c r="AT6" s="677"/>
      <c r="AU6" s="677"/>
      <c r="AV6" s="677"/>
      <c r="AW6" s="677"/>
      <c r="AX6" s="677"/>
      <c r="AY6" s="677"/>
      <c r="AZ6" s="677"/>
      <c r="BA6" s="677"/>
      <c r="BB6" s="677"/>
      <c r="BC6" s="677"/>
      <c r="BD6" s="677"/>
      <c r="BE6" s="677"/>
      <c r="BF6" s="678"/>
      <c r="BG6" s="679">
        <v>970060</v>
      </c>
      <c r="BH6" s="680"/>
      <c r="BI6" s="680"/>
      <c r="BJ6" s="680"/>
      <c r="BK6" s="680"/>
      <c r="BL6" s="680"/>
      <c r="BM6" s="680"/>
      <c r="BN6" s="681"/>
      <c r="BO6" s="682">
        <v>100</v>
      </c>
      <c r="BP6" s="682"/>
      <c r="BQ6" s="682"/>
      <c r="BR6" s="682"/>
      <c r="BS6" s="683">
        <v>2071</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84732</v>
      </c>
      <c r="CS6" s="680"/>
      <c r="CT6" s="680"/>
      <c r="CU6" s="680"/>
      <c r="CV6" s="680"/>
      <c r="CW6" s="680"/>
      <c r="CX6" s="680"/>
      <c r="CY6" s="681"/>
      <c r="CZ6" s="673">
        <v>1</v>
      </c>
      <c r="DA6" s="674"/>
      <c r="DB6" s="674"/>
      <c r="DC6" s="693"/>
      <c r="DD6" s="688" t="s">
        <v>234</v>
      </c>
      <c r="DE6" s="680"/>
      <c r="DF6" s="680"/>
      <c r="DG6" s="680"/>
      <c r="DH6" s="680"/>
      <c r="DI6" s="680"/>
      <c r="DJ6" s="680"/>
      <c r="DK6" s="680"/>
      <c r="DL6" s="680"/>
      <c r="DM6" s="680"/>
      <c r="DN6" s="680"/>
      <c r="DO6" s="680"/>
      <c r="DP6" s="681"/>
      <c r="DQ6" s="688">
        <v>84732</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1569</v>
      </c>
      <c r="S7" s="680"/>
      <c r="T7" s="680"/>
      <c r="U7" s="680"/>
      <c r="V7" s="680"/>
      <c r="W7" s="680"/>
      <c r="X7" s="680"/>
      <c r="Y7" s="681"/>
      <c r="Z7" s="682">
        <v>0</v>
      </c>
      <c r="AA7" s="682"/>
      <c r="AB7" s="682"/>
      <c r="AC7" s="682"/>
      <c r="AD7" s="683">
        <v>1569</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411770</v>
      </c>
      <c r="BH7" s="680"/>
      <c r="BI7" s="680"/>
      <c r="BJ7" s="680"/>
      <c r="BK7" s="680"/>
      <c r="BL7" s="680"/>
      <c r="BM7" s="680"/>
      <c r="BN7" s="681"/>
      <c r="BO7" s="682">
        <v>42.4</v>
      </c>
      <c r="BP7" s="682"/>
      <c r="BQ7" s="682"/>
      <c r="BR7" s="682"/>
      <c r="BS7" s="683">
        <v>2071</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1344674</v>
      </c>
      <c r="CS7" s="680"/>
      <c r="CT7" s="680"/>
      <c r="CU7" s="680"/>
      <c r="CV7" s="680"/>
      <c r="CW7" s="680"/>
      <c r="CX7" s="680"/>
      <c r="CY7" s="681"/>
      <c r="CZ7" s="682">
        <v>16.600000000000001</v>
      </c>
      <c r="DA7" s="682"/>
      <c r="DB7" s="682"/>
      <c r="DC7" s="682"/>
      <c r="DD7" s="688">
        <v>203886</v>
      </c>
      <c r="DE7" s="680"/>
      <c r="DF7" s="680"/>
      <c r="DG7" s="680"/>
      <c r="DH7" s="680"/>
      <c r="DI7" s="680"/>
      <c r="DJ7" s="680"/>
      <c r="DK7" s="680"/>
      <c r="DL7" s="680"/>
      <c r="DM7" s="680"/>
      <c r="DN7" s="680"/>
      <c r="DO7" s="680"/>
      <c r="DP7" s="681"/>
      <c r="DQ7" s="688">
        <v>1079594</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3031</v>
      </c>
      <c r="S8" s="680"/>
      <c r="T8" s="680"/>
      <c r="U8" s="680"/>
      <c r="V8" s="680"/>
      <c r="W8" s="680"/>
      <c r="X8" s="680"/>
      <c r="Y8" s="681"/>
      <c r="Z8" s="682">
        <v>0</v>
      </c>
      <c r="AA8" s="682"/>
      <c r="AB8" s="682"/>
      <c r="AC8" s="682"/>
      <c r="AD8" s="683">
        <v>3031</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19229</v>
      </c>
      <c r="BH8" s="680"/>
      <c r="BI8" s="680"/>
      <c r="BJ8" s="680"/>
      <c r="BK8" s="680"/>
      <c r="BL8" s="680"/>
      <c r="BM8" s="680"/>
      <c r="BN8" s="681"/>
      <c r="BO8" s="682">
        <v>2</v>
      </c>
      <c r="BP8" s="682"/>
      <c r="BQ8" s="682"/>
      <c r="BR8" s="682"/>
      <c r="BS8" s="688" t="s">
        <v>234</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1969021</v>
      </c>
      <c r="CS8" s="680"/>
      <c r="CT8" s="680"/>
      <c r="CU8" s="680"/>
      <c r="CV8" s="680"/>
      <c r="CW8" s="680"/>
      <c r="CX8" s="680"/>
      <c r="CY8" s="681"/>
      <c r="CZ8" s="682">
        <v>24.3</v>
      </c>
      <c r="DA8" s="682"/>
      <c r="DB8" s="682"/>
      <c r="DC8" s="682"/>
      <c r="DD8" s="688">
        <v>52822</v>
      </c>
      <c r="DE8" s="680"/>
      <c r="DF8" s="680"/>
      <c r="DG8" s="680"/>
      <c r="DH8" s="680"/>
      <c r="DI8" s="680"/>
      <c r="DJ8" s="680"/>
      <c r="DK8" s="680"/>
      <c r="DL8" s="680"/>
      <c r="DM8" s="680"/>
      <c r="DN8" s="680"/>
      <c r="DO8" s="680"/>
      <c r="DP8" s="681"/>
      <c r="DQ8" s="688">
        <v>1114375</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2358</v>
      </c>
      <c r="S9" s="680"/>
      <c r="T9" s="680"/>
      <c r="U9" s="680"/>
      <c r="V9" s="680"/>
      <c r="W9" s="680"/>
      <c r="X9" s="680"/>
      <c r="Y9" s="681"/>
      <c r="Z9" s="682">
        <v>0</v>
      </c>
      <c r="AA9" s="682"/>
      <c r="AB9" s="682"/>
      <c r="AC9" s="682"/>
      <c r="AD9" s="683">
        <v>2358</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363362</v>
      </c>
      <c r="BH9" s="680"/>
      <c r="BI9" s="680"/>
      <c r="BJ9" s="680"/>
      <c r="BK9" s="680"/>
      <c r="BL9" s="680"/>
      <c r="BM9" s="680"/>
      <c r="BN9" s="681"/>
      <c r="BO9" s="682">
        <v>37.5</v>
      </c>
      <c r="BP9" s="682"/>
      <c r="BQ9" s="682"/>
      <c r="BR9" s="682"/>
      <c r="BS9" s="688" t="s">
        <v>234</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438796</v>
      </c>
      <c r="CS9" s="680"/>
      <c r="CT9" s="680"/>
      <c r="CU9" s="680"/>
      <c r="CV9" s="680"/>
      <c r="CW9" s="680"/>
      <c r="CX9" s="680"/>
      <c r="CY9" s="681"/>
      <c r="CZ9" s="682">
        <v>5.4</v>
      </c>
      <c r="DA9" s="682"/>
      <c r="DB9" s="682"/>
      <c r="DC9" s="682"/>
      <c r="DD9" s="688">
        <v>2853</v>
      </c>
      <c r="DE9" s="680"/>
      <c r="DF9" s="680"/>
      <c r="DG9" s="680"/>
      <c r="DH9" s="680"/>
      <c r="DI9" s="680"/>
      <c r="DJ9" s="680"/>
      <c r="DK9" s="680"/>
      <c r="DL9" s="680"/>
      <c r="DM9" s="680"/>
      <c r="DN9" s="680"/>
      <c r="DO9" s="680"/>
      <c r="DP9" s="681"/>
      <c r="DQ9" s="688">
        <v>422168</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234</v>
      </c>
      <c r="AA10" s="682"/>
      <c r="AB10" s="682"/>
      <c r="AC10" s="682"/>
      <c r="AD10" s="683" t="s">
        <v>234</v>
      </c>
      <c r="AE10" s="683"/>
      <c r="AF10" s="683"/>
      <c r="AG10" s="683"/>
      <c r="AH10" s="683"/>
      <c r="AI10" s="683"/>
      <c r="AJ10" s="683"/>
      <c r="AK10" s="683"/>
      <c r="AL10" s="684" t="s">
        <v>245</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16492</v>
      </c>
      <c r="BH10" s="680"/>
      <c r="BI10" s="680"/>
      <c r="BJ10" s="680"/>
      <c r="BK10" s="680"/>
      <c r="BL10" s="680"/>
      <c r="BM10" s="680"/>
      <c r="BN10" s="681"/>
      <c r="BO10" s="682">
        <v>1.7</v>
      </c>
      <c r="BP10" s="682"/>
      <c r="BQ10" s="682"/>
      <c r="BR10" s="682"/>
      <c r="BS10" s="688" t="s">
        <v>245</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245</v>
      </c>
      <c r="CS10" s="680"/>
      <c r="CT10" s="680"/>
      <c r="CU10" s="680"/>
      <c r="CV10" s="680"/>
      <c r="CW10" s="680"/>
      <c r="CX10" s="680"/>
      <c r="CY10" s="681"/>
      <c r="CZ10" s="682" t="s">
        <v>245</v>
      </c>
      <c r="DA10" s="682"/>
      <c r="DB10" s="682"/>
      <c r="DC10" s="682"/>
      <c r="DD10" s="688" t="s">
        <v>234</v>
      </c>
      <c r="DE10" s="680"/>
      <c r="DF10" s="680"/>
      <c r="DG10" s="680"/>
      <c r="DH10" s="680"/>
      <c r="DI10" s="680"/>
      <c r="DJ10" s="680"/>
      <c r="DK10" s="680"/>
      <c r="DL10" s="680"/>
      <c r="DM10" s="680"/>
      <c r="DN10" s="680"/>
      <c r="DO10" s="680"/>
      <c r="DP10" s="681"/>
      <c r="DQ10" s="688" t="s">
        <v>234</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234</v>
      </c>
      <c r="S11" s="680"/>
      <c r="T11" s="680"/>
      <c r="U11" s="680"/>
      <c r="V11" s="680"/>
      <c r="W11" s="680"/>
      <c r="X11" s="680"/>
      <c r="Y11" s="681"/>
      <c r="Z11" s="682" t="s">
        <v>245</v>
      </c>
      <c r="AA11" s="682"/>
      <c r="AB11" s="682"/>
      <c r="AC11" s="682"/>
      <c r="AD11" s="683" t="s">
        <v>234</v>
      </c>
      <c r="AE11" s="683"/>
      <c r="AF11" s="683"/>
      <c r="AG11" s="683"/>
      <c r="AH11" s="683"/>
      <c r="AI11" s="683"/>
      <c r="AJ11" s="683"/>
      <c r="AK11" s="683"/>
      <c r="AL11" s="684" t="s">
        <v>245</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12687</v>
      </c>
      <c r="BH11" s="680"/>
      <c r="BI11" s="680"/>
      <c r="BJ11" s="680"/>
      <c r="BK11" s="680"/>
      <c r="BL11" s="680"/>
      <c r="BM11" s="680"/>
      <c r="BN11" s="681"/>
      <c r="BO11" s="682">
        <v>1.3</v>
      </c>
      <c r="BP11" s="682"/>
      <c r="BQ11" s="682"/>
      <c r="BR11" s="682"/>
      <c r="BS11" s="688">
        <v>2071</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1428958</v>
      </c>
      <c r="CS11" s="680"/>
      <c r="CT11" s="680"/>
      <c r="CU11" s="680"/>
      <c r="CV11" s="680"/>
      <c r="CW11" s="680"/>
      <c r="CX11" s="680"/>
      <c r="CY11" s="681"/>
      <c r="CZ11" s="682">
        <v>17.7</v>
      </c>
      <c r="DA11" s="682"/>
      <c r="DB11" s="682"/>
      <c r="DC11" s="682"/>
      <c r="DD11" s="688">
        <v>406247</v>
      </c>
      <c r="DE11" s="680"/>
      <c r="DF11" s="680"/>
      <c r="DG11" s="680"/>
      <c r="DH11" s="680"/>
      <c r="DI11" s="680"/>
      <c r="DJ11" s="680"/>
      <c r="DK11" s="680"/>
      <c r="DL11" s="680"/>
      <c r="DM11" s="680"/>
      <c r="DN11" s="680"/>
      <c r="DO11" s="680"/>
      <c r="DP11" s="681"/>
      <c r="DQ11" s="688">
        <v>236850</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201236</v>
      </c>
      <c r="S12" s="680"/>
      <c r="T12" s="680"/>
      <c r="U12" s="680"/>
      <c r="V12" s="680"/>
      <c r="W12" s="680"/>
      <c r="X12" s="680"/>
      <c r="Y12" s="681"/>
      <c r="Z12" s="682">
        <v>2.4</v>
      </c>
      <c r="AA12" s="682"/>
      <c r="AB12" s="682"/>
      <c r="AC12" s="682"/>
      <c r="AD12" s="683">
        <v>201236</v>
      </c>
      <c r="AE12" s="683"/>
      <c r="AF12" s="683"/>
      <c r="AG12" s="683"/>
      <c r="AH12" s="683"/>
      <c r="AI12" s="683"/>
      <c r="AJ12" s="683"/>
      <c r="AK12" s="683"/>
      <c r="AL12" s="684">
        <v>5.0999999999999996</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433891</v>
      </c>
      <c r="BH12" s="680"/>
      <c r="BI12" s="680"/>
      <c r="BJ12" s="680"/>
      <c r="BK12" s="680"/>
      <c r="BL12" s="680"/>
      <c r="BM12" s="680"/>
      <c r="BN12" s="681"/>
      <c r="BO12" s="682">
        <v>44.7</v>
      </c>
      <c r="BP12" s="682"/>
      <c r="BQ12" s="682"/>
      <c r="BR12" s="682"/>
      <c r="BS12" s="688" t="s">
        <v>245</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106093</v>
      </c>
      <c r="CS12" s="680"/>
      <c r="CT12" s="680"/>
      <c r="CU12" s="680"/>
      <c r="CV12" s="680"/>
      <c r="CW12" s="680"/>
      <c r="CX12" s="680"/>
      <c r="CY12" s="681"/>
      <c r="CZ12" s="682">
        <v>1.3</v>
      </c>
      <c r="DA12" s="682"/>
      <c r="DB12" s="682"/>
      <c r="DC12" s="682"/>
      <c r="DD12" s="688">
        <v>5729</v>
      </c>
      <c r="DE12" s="680"/>
      <c r="DF12" s="680"/>
      <c r="DG12" s="680"/>
      <c r="DH12" s="680"/>
      <c r="DI12" s="680"/>
      <c r="DJ12" s="680"/>
      <c r="DK12" s="680"/>
      <c r="DL12" s="680"/>
      <c r="DM12" s="680"/>
      <c r="DN12" s="680"/>
      <c r="DO12" s="680"/>
      <c r="DP12" s="681"/>
      <c r="DQ12" s="688">
        <v>76657</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234</v>
      </c>
      <c r="S13" s="680"/>
      <c r="T13" s="680"/>
      <c r="U13" s="680"/>
      <c r="V13" s="680"/>
      <c r="W13" s="680"/>
      <c r="X13" s="680"/>
      <c r="Y13" s="681"/>
      <c r="Z13" s="682" t="s">
        <v>245</v>
      </c>
      <c r="AA13" s="682"/>
      <c r="AB13" s="682"/>
      <c r="AC13" s="682"/>
      <c r="AD13" s="683" t="s">
        <v>245</v>
      </c>
      <c r="AE13" s="683"/>
      <c r="AF13" s="683"/>
      <c r="AG13" s="683"/>
      <c r="AH13" s="683"/>
      <c r="AI13" s="683"/>
      <c r="AJ13" s="683"/>
      <c r="AK13" s="683"/>
      <c r="AL13" s="684" t="s">
        <v>234</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433565</v>
      </c>
      <c r="BH13" s="680"/>
      <c r="BI13" s="680"/>
      <c r="BJ13" s="680"/>
      <c r="BK13" s="680"/>
      <c r="BL13" s="680"/>
      <c r="BM13" s="680"/>
      <c r="BN13" s="681"/>
      <c r="BO13" s="682">
        <v>44.7</v>
      </c>
      <c r="BP13" s="682"/>
      <c r="BQ13" s="682"/>
      <c r="BR13" s="682"/>
      <c r="BS13" s="688" t="s">
        <v>245</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691779</v>
      </c>
      <c r="CS13" s="680"/>
      <c r="CT13" s="680"/>
      <c r="CU13" s="680"/>
      <c r="CV13" s="680"/>
      <c r="CW13" s="680"/>
      <c r="CX13" s="680"/>
      <c r="CY13" s="681"/>
      <c r="CZ13" s="682">
        <v>8.6</v>
      </c>
      <c r="DA13" s="682"/>
      <c r="DB13" s="682"/>
      <c r="DC13" s="682"/>
      <c r="DD13" s="688">
        <v>347810</v>
      </c>
      <c r="DE13" s="680"/>
      <c r="DF13" s="680"/>
      <c r="DG13" s="680"/>
      <c r="DH13" s="680"/>
      <c r="DI13" s="680"/>
      <c r="DJ13" s="680"/>
      <c r="DK13" s="680"/>
      <c r="DL13" s="680"/>
      <c r="DM13" s="680"/>
      <c r="DN13" s="680"/>
      <c r="DO13" s="680"/>
      <c r="DP13" s="681"/>
      <c r="DQ13" s="688">
        <v>459469</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245</v>
      </c>
      <c r="S14" s="680"/>
      <c r="T14" s="680"/>
      <c r="U14" s="680"/>
      <c r="V14" s="680"/>
      <c r="W14" s="680"/>
      <c r="X14" s="680"/>
      <c r="Y14" s="681"/>
      <c r="Z14" s="682" t="s">
        <v>245</v>
      </c>
      <c r="AA14" s="682"/>
      <c r="AB14" s="682"/>
      <c r="AC14" s="682"/>
      <c r="AD14" s="683" t="s">
        <v>245</v>
      </c>
      <c r="AE14" s="683"/>
      <c r="AF14" s="683"/>
      <c r="AG14" s="683"/>
      <c r="AH14" s="683"/>
      <c r="AI14" s="683"/>
      <c r="AJ14" s="683"/>
      <c r="AK14" s="683"/>
      <c r="AL14" s="684" t="s">
        <v>245</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44430</v>
      </c>
      <c r="BH14" s="680"/>
      <c r="BI14" s="680"/>
      <c r="BJ14" s="680"/>
      <c r="BK14" s="680"/>
      <c r="BL14" s="680"/>
      <c r="BM14" s="680"/>
      <c r="BN14" s="681"/>
      <c r="BO14" s="682">
        <v>4.5999999999999996</v>
      </c>
      <c r="BP14" s="682"/>
      <c r="BQ14" s="682"/>
      <c r="BR14" s="682"/>
      <c r="BS14" s="688" t="s">
        <v>245</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735698</v>
      </c>
      <c r="CS14" s="680"/>
      <c r="CT14" s="680"/>
      <c r="CU14" s="680"/>
      <c r="CV14" s="680"/>
      <c r="CW14" s="680"/>
      <c r="CX14" s="680"/>
      <c r="CY14" s="681"/>
      <c r="CZ14" s="682">
        <v>9.1</v>
      </c>
      <c r="DA14" s="682"/>
      <c r="DB14" s="682"/>
      <c r="DC14" s="682"/>
      <c r="DD14" s="688">
        <v>452866</v>
      </c>
      <c r="DE14" s="680"/>
      <c r="DF14" s="680"/>
      <c r="DG14" s="680"/>
      <c r="DH14" s="680"/>
      <c r="DI14" s="680"/>
      <c r="DJ14" s="680"/>
      <c r="DK14" s="680"/>
      <c r="DL14" s="680"/>
      <c r="DM14" s="680"/>
      <c r="DN14" s="680"/>
      <c r="DO14" s="680"/>
      <c r="DP14" s="681"/>
      <c r="DQ14" s="688">
        <v>291841</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16633</v>
      </c>
      <c r="S15" s="680"/>
      <c r="T15" s="680"/>
      <c r="U15" s="680"/>
      <c r="V15" s="680"/>
      <c r="W15" s="680"/>
      <c r="X15" s="680"/>
      <c r="Y15" s="681"/>
      <c r="Z15" s="682">
        <v>0.2</v>
      </c>
      <c r="AA15" s="682"/>
      <c r="AB15" s="682"/>
      <c r="AC15" s="682"/>
      <c r="AD15" s="683">
        <v>16633</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79969</v>
      </c>
      <c r="BH15" s="680"/>
      <c r="BI15" s="680"/>
      <c r="BJ15" s="680"/>
      <c r="BK15" s="680"/>
      <c r="BL15" s="680"/>
      <c r="BM15" s="680"/>
      <c r="BN15" s="681"/>
      <c r="BO15" s="682">
        <v>8.1999999999999993</v>
      </c>
      <c r="BP15" s="682"/>
      <c r="BQ15" s="682"/>
      <c r="BR15" s="682"/>
      <c r="BS15" s="688" t="s">
        <v>234</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565733</v>
      </c>
      <c r="CS15" s="680"/>
      <c r="CT15" s="680"/>
      <c r="CU15" s="680"/>
      <c r="CV15" s="680"/>
      <c r="CW15" s="680"/>
      <c r="CX15" s="680"/>
      <c r="CY15" s="681"/>
      <c r="CZ15" s="682">
        <v>7</v>
      </c>
      <c r="DA15" s="682"/>
      <c r="DB15" s="682"/>
      <c r="DC15" s="682"/>
      <c r="DD15" s="688">
        <v>48532</v>
      </c>
      <c r="DE15" s="680"/>
      <c r="DF15" s="680"/>
      <c r="DG15" s="680"/>
      <c r="DH15" s="680"/>
      <c r="DI15" s="680"/>
      <c r="DJ15" s="680"/>
      <c r="DK15" s="680"/>
      <c r="DL15" s="680"/>
      <c r="DM15" s="680"/>
      <c r="DN15" s="680"/>
      <c r="DO15" s="680"/>
      <c r="DP15" s="681"/>
      <c r="DQ15" s="688">
        <v>481908</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234</v>
      </c>
      <c r="S16" s="680"/>
      <c r="T16" s="680"/>
      <c r="U16" s="680"/>
      <c r="V16" s="680"/>
      <c r="W16" s="680"/>
      <c r="X16" s="680"/>
      <c r="Y16" s="681"/>
      <c r="Z16" s="682" t="s">
        <v>245</v>
      </c>
      <c r="AA16" s="682"/>
      <c r="AB16" s="682"/>
      <c r="AC16" s="682"/>
      <c r="AD16" s="683" t="s">
        <v>234</v>
      </c>
      <c r="AE16" s="683"/>
      <c r="AF16" s="683"/>
      <c r="AG16" s="683"/>
      <c r="AH16" s="683"/>
      <c r="AI16" s="683"/>
      <c r="AJ16" s="683"/>
      <c r="AK16" s="683"/>
      <c r="AL16" s="684" t="s">
        <v>234</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234</v>
      </c>
      <c r="BH16" s="680"/>
      <c r="BI16" s="680"/>
      <c r="BJ16" s="680"/>
      <c r="BK16" s="680"/>
      <c r="BL16" s="680"/>
      <c r="BM16" s="680"/>
      <c r="BN16" s="681"/>
      <c r="BO16" s="682" t="s">
        <v>245</v>
      </c>
      <c r="BP16" s="682"/>
      <c r="BQ16" s="682"/>
      <c r="BR16" s="682"/>
      <c r="BS16" s="688" t="s">
        <v>234</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19989</v>
      </c>
      <c r="CS16" s="680"/>
      <c r="CT16" s="680"/>
      <c r="CU16" s="680"/>
      <c r="CV16" s="680"/>
      <c r="CW16" s="680"/>
      <c r="CX16" s="680"/>
      <c r="CY16" s="681"/>
      <c r="CZ16" s="682">
        <v>0.2</v>
      </c>
      <c r="DA16" s="682"/>
      <c r="DB16" s="682"/>
      <c r="DC16" s="682"/>
      <c r="DD16" s="688" t="s">
        <v>234</v>
      </c>
      <c r="DE16" s="680"/>
      <c r="DF16" s="680"/>
      <c r="DG16" s="680"/>
      <c r="DH16" s="680"/>
      <c r="DI16" s="680"/>
      <c r="DJ16" s="680"/>
      <c r="DK16" s="680"/>
      <c r="DL16" s="680"/>
      <c r="DM16" s="680"/>
      <c r="DN16" s="680"/>
      <c r="DO16" s="680"/>
      <c r="DP16" s="681"/>
      <c r="DQ16" s="688">
        <v>3089</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3920</v>
      </c>
      <c r="S17" s="680"/>
      <c r="T17" s="680"/>
      <c r="U17" s="680"/>
      <c r="V17" s="680"/>
      <c r="W17" s="680"/>
      <c r="X17" s="680"/>
      <c r="Y17" s="681"/>
      <c r="Z17" s="682">
        <v>0</v>
      </c>
      <c r="AA17" s="682"/>
      <c r="AB17" s="682"/>
      <c r="AC17" s="682"/>
      <c r="AD17" s="683">
        <v>3920</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234</v>
      </c>
      <c r="BH17" s="680"/>
      <c r="BI17" s="680"/>
      <c r="BJ17" s="680"/>
      <c r="BK17" s="680"/>
      <c r="BL17" s="680"/>
      <c r="BM17" s="680"/>
      <c r="BN17" s="681"/>
      <c r="BO17" s="682" t="s">
        <v>245</v>
      </c>
      <c r="BP17" s="682"/>
      <c r="BQ17" s="682"/>
      <c r="BR17" s="682"/>
      <c r="BS17" s="688" t="s">
        <v>234</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702214</v>
      </c>
      <c r="CS17" s="680"/>
      <c r="CT17" s="680"/>
      <c r="CU17" s="680"/>
      <c r="CV17" s="680"/>
      <c r="CW17" s="680"/>
      <c r="CX17" s="680"/>
      <c r="CY17" s="681"/>
      <c r="CZ17" s="682">
        <v>8.6999999999999993</v>
      </c>
      <c r="DA17" s="682"/>
      <c r="DB17" s="682"/>
      <c r="DC17" s="682"/>
      <c r="DD17" s="688" t="s">
        <v>245</v>
      </c>
      <c r="DE17" s="680"/>
      <c r="DF17" s="680"/>
      <c r="DG17" s="680"/>
      <c r="DH17" s="680"/>
      <c r="DI17" s="680"/>
      <c r="DJ17" s="680"/>
      <c r="DK17" s="680"/>
      <c r="DL17" s="680"/>
      <c r="DM17" s="680"/>
      <c r="DN17" s="680"/>
      <c r="DO17" s="680"/>
      <c r="DP17" s="681"/>
      <c r="DQ17" s="688">
        <v>688044</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2842334</v>
      </c>
      <c r="S18" s="680"/>
      <c r="T18" s="680"/>
      <c r="U18" s="680"/>
      <c r="V18" s="680"/>
      <c r="W18" s="680"/>
      <c r="X18" s="680"/>
      <c r="Y18" s="681"/>
      <c r="Z18" s="682">
        <v>33.200000000000003</v>
      </c>
      <c r="AA18" s="682"/>
      <c r="AB18" s="682"/>
      <c r="AC18" s="682"/>
      <c r="AD18" s="683">
        <v>2668645</v>
      </c>
      <c r="AE18" s="683"/>
      <c r="AF18" s="683"/>
      <c r="AG18" s="683"/>
      <c r="AH18" s="683"/>
      <c r="AI18" s="683"/>
      <c r="AJ18" s="683"/>
      <c r="AK18" s="683"/>
      <c r="AL18" s="684">
        <v>67.599999999999994</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234</v>
      </c>
      <c r="BP18" s="682"/>
      <c r="BQ18" s="682"/>
      <c r="BR18" s="682"/>
      <c r="BS18" s="688" t="s">
        <v>234</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245</v>
      </c>
      <c r="CS18" s="680"/>
      <c r="CT18" s="680"/>
      <c r="CU18" s="680"/>
      <c r="CV18" s="680"/>
      <c r="CW18" s="680"/>
      <c r="CX18" s="680"/>
      <c r="CY18" s="681"/>
      <c r="CZ18" s="682" t="s">
        <v>234</v>
      </c>
      <c r="DA18" s="682"/>
      <c r="DB18" s="682"/>
      <c r="DC18" s="682"/>
      <c r="DD18" s="688" t="s">
        <v>234</v>
      </c>
      <c r="DE18" s="680"/>
      <c r="DF18" s="680"/>
      <c r="DG18" s="680"/>
      <c r="DH18" s="680"/>
      <c r="DI18" s="680"/>
      <c r="DJ18" s="680"/>
      <c r="DK18" s="680"/>
      <c r="DL18" s="680"/>
      <c r="DM18" s="680"/>
      <c r="DN18" s="680"/>
      <c r="DO18" s="680"/>
      <c r="DP18" s="681"/>
      <c r="DQ18" s="688" t="s">
        <v>245</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2668645</v>
      </c>
      <c r="S19" s="680"/>
      <c r="T19" s="680"/>
      <c r="U19" s="680"/>
      <c r="V19" s="680"/>
      <c r="W19" s="680"/>
      <c r="X19" s="680"/>
      <c r="Y19" s="681"/>
      <c r="Z19" s="682">
        <v>31.2</v>
      </c>
      <c r="AA19" s="682"/>
      <c r="AB19" s="682"/>
      <c r="AC19" s="682"/>
      <c r="AD19" s="683">
        <v>2668645</v>
      </c>
      <c r="AE19" s="683"/>
      <c r="AF19" s="683"/>
      <c r="AG19" s="683"/>
      <c r="AH19" s="683"/>
      <c r="AI19" s="683"/>
      <c r="AJ19" s="683"/>
      <c r="AK19" s="683"/>
      <c r="AL19" s="684">
        <v>67.599999999999994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245</v>
      </c>
      <c r="BH19" s="680"/>
      <c r="BI19" s="680"/>
      <c r="BJ19" s="680"/>
      <c r="BK19" s="680"/>
      <c r="BL19" s="680"/>
      <c r="BM19" s="680"/>
      <c r="BN19" s="681"/>
      <c r="BO19" s="682" t="s">
        <v>245</v>
      </c>
      <c r="BP19" s="682"/>
      <c r="BQ19" s="682"/>
      <c r="BR19" s="682"/>
      <c r="BS19" s="688" t="s">
        <v>234</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245</v>
      </c>
      <c r="CS19" s="680"/>
      <c r="CT19" s="680"/>
      <c r="CU19" s="680"/>
      <c r="CV19" s="680"/>
      <c r="CW19" s="680"/>
      <c r="CX19" s="680"/>
      <c r="CY19" s="681"/>
      <c r="CZ19" s="682" t="s">
        <v>234</v>
      </c>
      <c r="DA19" s="682"/>
      <c r="DB19" s="682"/>
      <c r="DC19" s="682"/>
      <c r="DD19" s="688" t="s">
        <v>234</v>
      </c>
      <c r="DE19" s="680"/>
      <c r="DF19" s="680"/>
      <c r="DG19" s="680"/>
      <c r="DH19" s="680"/>
      <c r="DI19" s="680"/>
      <c r="DJ19" s="680"/>
      <c r="DK19" s="680"/>
      <c r="DL19" s="680"/>
      <c r="DM19" s="680"/>
      <c r="DN19" s="680"/>
      <c r="DO19" s="680"/>
      <c r="DP19" s="681"/>
      <c r="DQ19" s="688" t="s">
        <v>234</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173689</v>
      </c>
      <c r="S20" s="680"/>
      <c r="T20" s="680"/>
      <c r="U20" s="680"/>
      <c r="V20" s="680"/>
      <c r="W20" s="680"/>
      <c r="X20" s="680"/>
      <c r="Y20" s="681"/>
      <c r="Z20" s="682">
        <v>2</v>
      </c>
      <c r="AA20" s="682"/>
      <c r="AB20" s="682"/>
      <c r="AC20" s="682"/>
      <c r="AD20" s="683" t="s">
        <v>245</v>
      </c>
      <c r="AE20" s="683"/>
      <c r="AF20" s="683"/>
      <c r="AG20" s="683"/>
      <c r="AH20" s="683"/>
      <c r="AI20" s="683"/>
      <c r="AJ20" s="683"/>
      <c r="AK20" s="683"/>
      <c r="AL20" s="684" t="s">
        <v>234</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234</v>
      </c>
      <c r="BH20" s="680"/>
      <c r="BI20" s="680"/>
      <c r="BJ20" s="680"/>
      <c r="BK20" s="680"/>
      <c r="BL20" s="680"/>
      <c r="BM20" s="680"/>
      <c r="BN20" s="681"/>
      <c r="BO20" s="682" t="s">
        <v>234</v>
      </c>
      <c r="BP20" s="682"/>
      <c r="BQ20" s="682"/>
      <c r="BR20" s="682"/>
      <c r="BS20" s="688" t="s">
        <v>234</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8087687</v>
      </c>
      <c r="CS20" s="680"/>
      <c r="CT20" s="680"/>
      <c r="CU20" s="680"/>
      <c r="CV20" s="680"/>
      <c r="CW20" s="680"/>
      <c r="CX20" s="680"/>
      <c r="CY20" s="681"/>
      <c r="CZ20" s="682">
        <v>100</v>
      </c>
      <c r="DA20" s="682"/>
      <c r="DB20" s="682"/>
      <c r="DC20" s="682"/>
      <c r="DD20" s="688">
        <v>1520745</v>
      </c>
      <c r="DE20" s="680"/>
      <c r="DF20" s="680"/>
      <c r="DG20" s="680"/>
      <c r="DH20" s="680"/>
      <c r="DI20" s="680"/>
      <c r="DJ20" s="680"/>
      <c r="DK20" s="680"/>
      <c r="DL20" s="680"/>
      <c r="DM20" s="680"/>
      <c r="DN20" s="680"/>
      <c r="DO20" s="680"/>
      <c r="DP20" s="681"/>
      <c r="DQ20" s="688">
        <v>4938727</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245</v>
      </c>
      <c r="S21" s="680"/>
      <c r="T21" s="680"/>
      <c r="U21" s="680"/>
      <c r="V21" s="680"/>
      <c r="W21" s="680"/>
      <c r="X21" s="680"/>
      <c r="Y21" s="681"/>
      <c r="Z21" s="682" t="s">
        <v>234</v>
      </c>
      <c r="AA21" s="682"/>
      <c r="AB21" s="682"/>
      <c r="AC21" s="682"/>
      <c r="AD21" s="683" t="s">
        <v>234</v>
      </c>
      <c r="AE21" s="683"/>
      <c r="AF21" s="683"/>
      <c r="AG21" s="683"/>
      <c r="AH21" s="683"/>
      <c r="AI21" s="683"/>
      <c r="AJ21" s="683"/>
      <c r="AK21" s="683"/>
      <c r="AL21" s="684" t="s">
        <v>234</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245</v>
      </c>
      <c r="BH21" s="680"/>
      <c r="BI21" s="680"/>
      <c r="BJ21" s="680"/>
      <c r="BK21" s="680"/>
      <c r="BL21" s="680"/>
      <c r="BM21" s="680"/>
      <c r="BN21" s="681"/>
      <c r="BO21" s="682" t="s">
        <v>234</v>
      </c>
      <c r="BP21" s="682"/>
      <c r="BQ21" s="682"/>
      <c r="BR21" s="682"/>
      <c r="BS21" s="688" t="s">
        <v>245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4111537</v>
      </c>
      <c r="S22" s="680"/>
      <c r="T22" s="680"/>
      <c r="U22" s="680"/>
      <c r="V22" s="680"/>
      <c r="W22" s="680"/>
      <c r="X22" s="680"/>
      <c r="Y22" s="681"/>
      <c r="Z22" s="682">
        <v>48.1</v>
      </c>
      <c r="AA22" s="682"/>
      <c r="AB22" s="682"/>
      <c r="AC22" s="682"/>
      <c r="AD22" s="683">
        <v>3937848</v>
      </c>
      <c r="AE22" s="683"/>
      <c r="AF22" s="683"/>
      <c r="AG22" s="683"/>
      <c r="AH22" s="683"/>
      <c r="AI22" s="683"/>
      <c r="AJ22" s="683"/>
      <c r="AK22" s="683"/>
      <c r="AL22" s="684">
        <v>99.8</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245</v>
      </c>
      <c r="BH22" s="680"/>
      <c r="BI22" s="680"/>
      <c r="BJ22" s="680"/>
      <c r="BK22" s="680"/>
      <c r="BL22" s="680"/>
      <c r="BM22" s="680"/>
      <c r="BN22" s="681"/>
      <c r="BO22" s="682" t="s">
        <v>245</v>
      </c>
      <c r="BP22" s="682"/>
      <c r="BQ22" s="682"/>
      <c r="BR22" s="682"/>
      <c r="BS22" s="688" t="s">
        <v>245</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1348</v>
      </c>
      <c r="S23" s="680"/>
      <c r="T23" s="680"/>
      <c r="U23" s="680"/>
      <c r="V23" s="680"/>
      <c r="W23" s="680"/>
      <c r="X23" s="680"/>
      <c r="Y23" s="681"/>
      <c r="Z23" s="682">
        <v>0</v>
      </c>
      <c r="AA23" s="682"/>
      <c r="AB23" s="682"/>
      <c r="AC23" s="682"/>
      <c r="AD23" s="683">
        <v>1348</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234</v>
      </c>
      <c r="BH23" s="680"/>
      <c r="BI23" s="680"/>
      <c r="BJ23" s="680"/>
      <c r="BK23" s="680"/>
      <c r="BL23" s="680"/>
      <c r="BM23" s="680"/>
      <c r="BN23" s="681"/>
      <c r="BO23" s="682" t="s">
        <v>234</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54594</v>
      </c>
      <c r="S24" s="680"/>
      <c r="T24" s="680"/>
      <c r="U24" s="680"/>
      <c r="V24" s="680"/>
      <c r="W24" s="680"/>
      <c r="X24" s="680"/>
      <c r="Y24" s="681"/>
      <c r="Z24" s="682">
        <v>0.6</v>
      </c>
      <c r="AA24" s="682"/>
      <c r="AB24" s="682"/>
      <c r="AC24" s="682"/>
      <c r="AD24" s="683" t="s">
        <v>245</v>
      </c>
      <c r="AE24" s="683"/>
      <c r="AF24" s="683"/>
      <c r="AG24" s="683"/>
      <c r="AH24" s="683"/>
      <c r="AI24" s="683"/>
      <c r="AJ24" s="683"/>
      <c r="AK24" s="683"/>
      <c r="AL24" s="684" t="s">
        <v>234</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245</v>
      </c>
      <c r="BH24" s="680"/>
      <c r="BI24" s="680"/>
      <c r="BJ24" s="680"/>
      <c r="BK24" s="680"/>
      <c r="BL24" s="680"/>
      <c r="BM24" s="680"/>
      <c r="BN24" s="681"/>
      <c r="BO24" s="682" t="s">
        <v>245</v>
      </c>
      <c r="BP24" s="682"/>
      <c r="BQ24" s="682"/>
      <c r="BR24" s="682"/>
      <c r="BS24" s="688" t="s">
        <v>245</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2642231</v>
      </c>
      <c r="CS24" s="669"/>
      <c r="CT24" s="669"/>
      <c r="CU24" s="669"/>
      <c r="CV24" s="669"/>
      <c r="CW24" s="669"/>
      <c r="CX24" s="669"/>
      <c r="CY24" s="670"/>
      <c r="CZ24" s="673">
        <v>32.700000000000003</v>
      </c>
      <c r="DA24" s="674"/>
      <c r="DB24" s="674"/>
      <c r="DC24" s="693"/>
      <c r="DD24" s="712">
        <v>1921553</v>
      </c>
      <c r="DE24" s="669"/>
      <c r="DF24" s="669"/>
      <c r="DG24" s="669"/>
      <c r="DH24" s="669"/>
      <c r="DI24" s="669"/>
      <c r="DJ24" s="669"/>
      <c r="DK24" s="670"/>
      <c r="DL24" s="712">
        <v>1907183</v>
      </c>
      <c r="DM24" s="669"/>
      <c r="DN24" s="669"/>
      <c r="DO24" s="669"/>
      <c r="DP24" s="669"/>
      <c r="DQ24" s="669"/>
      <c r="DR24" s="669"/>
      <c r="DS24" s="669"/>
      <c r="DT24" s="669"/>
      <c r="DU24" s="669"/>
      <c r="DV24" s="670"/>
      <c r="DW24" s="673">
        <v>46.3</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73723</v>
      </c>
      <c r="S25" s="680"/>
      <c r="T25" s="680"/>
      <c r="U25" s="680"/>
      <c r="V25" s="680"/>
      <c r="W25" s="680"/>
      <c r="X25" s="680"/>
      <c r="Y25" s="681"/>
      <c r="Z25" s="682">
        <v>0.9</v>
      </c>
      <c r="AA25" s="682"/>
      <c r="AB25" s="682"/>
      <c r="AC25" s="682"/>
      <c r="AD25" s="683">
        <v>2730</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245</v>
      </c>
      <c r="BH25" s="680"/>
      <c r="BI25" s="680"/>
      <c r="BJ25" s="680"/>
      <c r="BK25" s="680"/>
      <c r="BL25" s="680"/>
      <c r="BM25" s="680"/>
      <c r="BN25" s="681"/>
      <c r="BO25" s="682" t="s">
        <v>234</v>
      </c>
      <c r="BP25" s="682"/>
      <c r="BQ25" s="682"/>
      <c r="BR25" s="682"/>
      <c r="BS25" s="688" t="s">
        <v>234</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1001473</v>
      </c>
      <c r="CS25" s="715"/>
      <c r="CT25" s="715"/>
      <c r="CU25" s="715"/>
      <c r="CV25" s="715"/>
      <c r="CW25" s="715"/>
      <c r="CX25" s="715"/>
      <c r="CY25" s="716"/>
      <c r="CZ25" s="684">
        <v>12.4</v>
      </c>
      <c r="DA25" s="713"/>
      <c r="DB25" s="713"/>
      <c r="DC25" s="717"/>
      <c r="DD25" s="688">
        <v>939117</v>
      </c>
      <c r="DE25" s="715"/>
      <c r="DF25" s="715"/>
      <c r="DG25" s="715"/>
      <c r="DH25" s="715"/>
      <c r="DI25" s="715"/>
      <c r="DJ25" s="715"/>
      <c r="DK25" s="716"/>
      <c r="DL25" s="688">
        <v>924776</v>
      </c>
      <c r="DM25" s="715"/>
      <c r="DN25" s="715"/>
      <c r="DO25" s="715"/>
      <c r="DP25" s="715"/>
      <c r="DQ25" s="715"/>
      <c r="DR25" s="715"/>
      <c r="DS25" s="715"/>
      <c r="DT25" s="715"/>
      <c r="DU25" s="715"/>
      <c r="DV25" s="716"/>
      <c r="DW25" s="684">
        <v>22.5</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15378</v>
      </c>
      <c r="S26" s="680"/>
      <c r="T26" s="680"/>
      <c r="U26" s="680"/>
      <c r="V26" s="680"/>
      <c r="W26" s="680"/>
      <c r="X26" s="680"/>
      <c r="Y26" s="681"/>
      <c r="Z26" s="682">
        <v>0.2</v>
      </c>
      <c r="AA26" s="682"/>
      <c r="AB26" s="682"/>
      <c r="AC26" s="682"/>
      <c r="AD26" s="683">
        <v>793</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234</v>
      </c>
      <c r="BH26" s="680"/>
      <c r="BI26" s="680"/>
      <c r="BJ26" s="680"/>
      <c r="BK26" s="680"/>
      <c r="BL26" s="680"/>
      <c r="BM26" s="680"/>
      <c r="BN26" s="681"/>
      <c r="BO26" s="682" t="s">
        <v>234</v>
      </c>
      <c r="BP26" s="682"/>
      <c r="BQ26" s="682"/>
      <c r="BR26" s="682"/>
      <c r="BS26" s="688" t="s">
        <v>234</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618712</v>
      </c>
      <c r="CS26" s="680"/>
      <c r="CT26" s="680"/>
      <c r="CU26" s="680"/>
      <c r="CV26" s="680"/>
      <c r="CW26" s="680"/>
      <c r="CX26" s="680"/>
      <c r="CY26" s="681"/>
      <c r="CZ26" s="684">
        <v>7.7</v>
      </c>
      <c r="DA26" s="713"/>
      <c r="DB26" s="713"/>
      <c r="DC26" s="717"/>
      <c r="DD26" s="688">
        <v>561434</v>
      </c>
      <c r="DE26" s="680"/>
      <c r="DF26" s="680"/>
      <c r="DG26" s="680"/>
      <c r="DH26" s="680"/>
      <c r="DI26" s="680"/>
      <c r="DJ26" s="680"/>
      <c r="DK26" s="681"/>
      <c r="DL26" s="688" t="s">
        <v>234</v>
      </c>
      <c r="DM26" s="680"/>
      <c r="DN26" s="680"/>
      <c r="DO26" s="680"/>
      <c r="DP26" s="680"/>
      <c r="DQ26" s="680"/>
      <c r="DR26" s="680"/>
      <c r="DS26" s="680"/>
      <c r="DT26" s="680"/>
      <c r="DU26" s="680"/>
      <c r="DV26" s="681"/>
      <c r="DW26" s="684" t="s">
        <v>234</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510465</v>
      </c>
      <c r="S27" s="680"/>
      <c r="T27" s="680"/>
      <c r="U27" s="680"/>
      <c r="V27" s="680"/>
      <c r="W27" s="680"/>
      <c r="X27" s="680"/>
      <c r="Y27" s="681"/>
      <c r="Z27" s="682">
        <v>6</v>
      </c>
      <c r="AA27" s="682"/>
      <c r="AB27" s="682"/>
      <c r="AC27" s="682"/>
      <c r="AD27" s="683" t="s">
        <v>245</v>
      </c>
      <c r="AE27" s="683"/>
      <c r="AF27" s="683"/>
      <c r="AG27" s="683"/>
      <c r="AH27" s="683"/>
      <c r="AI27" s="683"/>
      <c r="AJ27" s="683"/>
      <c r="AK27" s="683"/>
      <c r="AL27" s="684" t="s">
        <v>245</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970060</v>
      </c>
      <c r="BH27" s="680"/>
      <c r="BI27" s="680"/>
      <c r="BJ27" s="680"/>
      <c r="BK27" s="680"/>
      <c r="BL27" s="680"/>
      <c r="BM27" s="680"/>
      <c r="BN27" s="681"/>
      <c r="BO27" s="682">
        <v>100</v>
      </c>
      <c r="BP27" s="682"/>
      <c r="BQ27" s="682"/>
      <c r="BR27" s="682"/>
      <c r="BS27" s="688">
        <v>2071</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938544</v>
      </c>
      <c r="CS27" s="715"/>
      <c r="CT27" s="715"/>
      <c r="CU27" s="715"/>
      <c r="CV27" s="715"/>
      <c r="CW27" s="715"/>
      <c r="CX27" s="715"/>
      <c r="CY27" s="716"/>
      <c r="CZ27" s="684">
        <v>11.6</v>
      </c>
      <c r="DA27" s="713"/>
      <c r="DB27" s="713"/>
      <c r="DC27" s="717"/>
      <c r="DD27" s="688">
        <v>294392</v>
      </c>
      <c r="DE27" s="715"/>
      <c r="DF27" s="715"/>
      <c r="DG27" s="715"/>
      <c r="DH27" s="715"/>
      <c r="DI27" s="715"/>
      <c r="DJ27" s="715"/>
      <c r="DK27" s="716"/>
      <c r="DL27" s="688">
        <v>294363</v>
      </c>
      <c r="DM27" s="715"/>
      <c r="DN27" s="715"/>
      <c r="DO27" s="715"/>
      <c r="DP27" s="715"/>
      <c r="DQ27" s="715"/>
      <c r="DR27" s="715"/>
      <c r="DS27" s="715"/>
      <c r="DT27" s="715"/>
      <c r="DU27" s="715"/>
      <c r="DV27" s="716"/>
      <c r="DW27" s="684">
        <v>7.1</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234</v>
      </c>
      <c r="S28" s="680"/>
      <c r="T28" s="680"/>
      <c r="U28" s="680"/>
      <c r="V28" s="680"/>
      <c r="W28" s="680"/>
      <c r="X28" s="680"/>
      <c r="Y28" s="681"/>
      <c r="Z28" s="682" t="s">
        <v>234</v>
      </c>
      <c r="AA28" s="682"/>
      <c r="AB28" s="682"/>
      <c r="AC28" s="682"/>
      <c r="AD28" s="683" t="s">
        <v>234</v>
      </c>
      <c r="AE28" s="683"/>
      <c r="AF28" s="683"/>
      <c r="AG28" s="683"/>
      <c r="AH28" s="683"/>
      <c r="AI28" s="683"/>
      <c r="AJ28" s="683"/>
      <c r="AK28" s="683"/>
      <c r="AL28" s="684" t="s">
        <v>234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702214</v>
      </c>
      <c r="CS28" s="680"/>
      <c r="CT28" s="680"/>
      <c r="CU28" s="680"/>
      <c r="CV28" s="680"/>
      <c r="CW28" s="680"/>
      <c r="CX28" s="680"/>
      <c r="CY28" s="681"/>
      <c r="CZ28" s="684">
        <v>8.6999999999999993</v>
      </c>
      <c r="DA28" s="713"/>
      <c r="DB28" s="713"/>
      <c r="DC28" s="717"/>
      <c r="DD28" s="688">
        <v>688044</v>
      </c>
      <c r="DE28" s="680"/>
      <c r="DF28" s="680"/>
      <c r="DG28" s="680"/>
      <c r="DH28" s="680"/>
      <c r="DI28" s="680"/>
      <c r="DJ28" s="680"/>
      <c r="DK28" s="681"/>
      <c r="DL28" s="688">
        <v>688044</v>
      </c>
      <c r="DM28" s="680"/>
      <c r="DN28" s="680"/>
      <c r="DO28" s="680"/>
      <c r="DP28" s="680"/>
      <c r="DQ28" s="680"/>
      <c r="DR28" s="680"/>
      <c r="DS28" s="680"/>
      <c r="DT28" s="680"/>
      <c r="DU28" s="680"/>
      <c r="DV28" s="681"/>
      <c r="DW28" s="684">
        <v>16.7</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1426725</v>
      </c>
      <c r="S29" s="680"/>
      <c r="T29" s="680"/>
      <c r="U29" s="680"/>
      <c r="V29" s="680"/>
      <c r="W29" s="680"/>
      <c r="X29" s="680"/>
      <c r="Y29" s="681"/>
      <c r="Z29" s="682">
        <v>16.7</v>
      </c>
      <c r="AA29" s="682"/>
      <c r="AB29" s="682"/>
      <c r="AC29" s="682"/>
      <c r="AD29" s="683" t="s">
        <v>234</v>
      </c>
      <c r="AE29" s="683"/>
      <c r="AF29" s="683"/>
      <c r="AG29" s="683"/>
      <c r="AH29" s="683"/>
      <c r="AI29" s="683"/>
      <c r="AJ29" s="683"/>
      <c r="AK29" s="683"/>
      <c r="AL29" s="684" t="s">
        <v>234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702214</v>
      </c>
      <c r="CS29" s="715"/>
      <c r="CT29" s="715"/>
      <c r="CU29" s="715"/>
      <c r="CV29" s="715"/>
      <c r="CW29" s="715"/>
      <c r="CX29" s="715"/>
      <c r="CY29" s="716"/>
      <c r="CZ29" s="684">
        <v>8.6999999999999993</v>
      </c>
      <c r="DA29" s="713"/>
      <c r="DB29" s="713"/>
      <c r="DC29" s="717"/>
      <c r="DD29" s="688">
        <v>688044</v>
      </c>
      <c r="DE29" s="715"/>
      <c r="DF29" s="715"/>
      <c r="DG29" s="715"/>
      <c r="DH29" s="715"/>
      <c r="DI29" s="715"/>
      <c r="DJ29" s="715"/>
      <c r="DK29" s="716"/>
      <c r="DL29" s="688">
        <v>688044</v>
      </c>
      <c r="DM29" s="715"/>
      <c r="DN29" s="715"/>
      <c r="DO29" s="715"/>
      <c r="DP29" s="715"/>
      <c r="DQ29" s="715"/>
      <c r="DR29" s="715"/>
      <c r="DS29" s="715"/>
      <c r="DT29" s="715"/>
      <c r="DU29" s="715"/>
      <c r="DV29" s="716"/>
      <c r="DW29" s="684">
        <v>16.7</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10122</v>
      </c>
      <c r="S30" s="680"/>
      <c r="T30" s="680"/>
      <c r="U30" s="680"/>
      <c r="V30" s="680"/>
      <c r="W30" s="680"/>
      <c r="X30" s="680"/>
      <c r="Y30" s="681"/>
      <c r="Z30" s="682">
        <v>0.1</v>
      </c>
      <c r="AA30" s="682"/>
      <c r="AB30" s="682"/>
      <c r="AC30" s="682"/>
      <c r="AD30" s="683">
        <v>2791</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189</v>
      </c>
      <c r="AY30" s="666"/>
      <c r="AZ30" s="666"/>
      <c r="BA30" s="666"/>
      <c r="BB30" s="666"/>
      <c r="BC30" s="666"/>
      <c r="BD30" s="666"/>
      <c r="BE30" s="666"/>
      <c r="BF30" s="667"/>
      <c r="BG30" s="739">
        <v>98.7</v>
      </c>
      <c r="BH30" s="740"/>
      <c r="BI30" s="740"/>
      <c r="BJ30" s="740"/>
      <c r="BK30" s="740"/>
      <c r="BL30" s="740"/>
      <c r="BM30" s="674">
        <v>94.9</v>
      </c>
      <c r="BN30" s="740"/>
      <c r="BO30" s="740"/>
      <c r="BP30" s="740"/>
      <c r="BQ30" s="741"/>
      <c r="BR30" s="739">
        <v>98.9</v>
      </c>
      <c r="BS30" s="740"/>
      <c r="BT30" s="740"/>
      <c r="BU30" s="740"/>
      <c r="BV30" s="740"/>
      <c r="BW30" s="740"/>
      <c r="BX30" s="674">
        <v>95.1</v>
      </c>
      <c r="BY30" s="740"/>
      <c r="BZ30" s="740"/>
      <c r="CA30" s="740"/>
      <c r="CB30" s="741"/>
      <c r="CD30" s="744"/>
      <c r="CE30" s="745"/>
      <c r="CF30" s="694" t="s">
        <v>312</v>
      </c>
      <c r="CG30" s="695"/>
      <c r="CH30" s="695"/>
      <c r="CI30" s="695"/>
      <c r="CJ30" s="695"/>
      <c r="CK30" s="695"/>
      <c r="CL30" s="695"/>
      <c r="CM30" s="695"/>
      <c r="CN30" s="695"/>
      <c r="CO30" s="695"/>
      <c r="CP30" s="695"/>
      <c r="CQ30" s="696"/>
      <c r="CR30" s="679">
        <v>661391</v>
      </c>
      <c r="CS30" s="680"/>
      <c r="CT30" s="680"/>
      <c r="CU30" s="680"/>
      <c r="CV30" s="680"/>
      <c r="CW30" s="680"/>
      <c r="CX30" s="680"/>
      <c r="CY30" s="681"/>
      <c r="CZ30" s="684">
        <v>8.1999999999999993</v>
      </c>
      <c r="DA30" s="713"/>
      <c r="DB30" s="713"/>
      <c r="DC30" s="717"/>
      <c r="DD30" s="688">
        <v>647221</v>
      </c>
      <c r="DE30" s="680"/>
      <c r="DF30" s="680"/>
      <c r="DG30" s="680"/>
      <c r="DH30" s="680"/>
      <c r="DI30" s="680"/>
      <c r="DJ30" s="680"/>
      <c r="DK30" s="681"/>
      <c r="DL30" s="688">
        <v>647221</v>
      </c>
      <c r="DM30" s="680"/>
      <c r="DN30" s="680"/>
      <c r="DO30" s="680"/>
      <c r="DP30" s="680"/>
      <c r="DQ30" s="680"/>
      <c r="DR30" s="680"/>
      <c r="DS30" s="680"/>
      <c r="DT30" s="680"/>
      <c r="DU30" s="680"/>
      <c r="DV30" s="681"/>
      <c r="DW30" s="684">
        <v>15.7</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10805</v>
      </c>
      <c r="S31" s="680"/>
      <c r="T31" s="680"/>
      <c r="U31" s="680"/>
      <c r="V31" s="680"/>
      <c r="W31" s="680"/>
      <c r="X31" s="680"/>
      <c r="Y31" s="681"/>
      <c r="Z31" s="682">
        <v>0.1</v>
      </c>
      <c r="AA31" s="682"/>
      <c r="AB31" s="682"/>
      <c r="AC31" s="682"/>
      <c r="AD31" s="683" t="s">
        <v>245</v>
      </c>
      <c r="AE31" s="683"/>
      <c r="AF31" s="683"/>
      <c r="AG31" s="683"/>
      <c r="AH31" s="683"/>
      <c r="AI31" s="683"/>
      <c r="AJ31" s="683"/>
      <c r="AK31" s="683"/>
      <c r="AL31" s="684" t="s">
        <v>245</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98.7</v>
      </c>
      <c r="BH31" s="715"/>
      <c r="BI31" s="715"/>
      <c r="BJ31" s="715"/>
      <c r="BK31" s="715"/>
      <c r="BL31" s="715"/>
      <c r="BM31" s="685">
        <v>95.5</v>
      </c>
      <c r="BN31" s="737"/>
      <c r="BO31" s="737"/>
      <c r="BP31" s="737"/>
      <c r="BQ31" s="738"/>
      <c r="BR31" s="736">
        <v>98.9</v>
      </c>
      <c r="BS31" s="715"/>
      <c r="BT31" s="715"/>
      <c r="BU31" s="715"/>
      <c r="BV31" s="715"/>
      <c r="BW31" s="715"/>
      <c r="BX31" s="685">
        <v>95.4</v>
      </c>
      <c r="BY31" s="737"/>
      <c r="BZ31" s="737"/>
      <c r="CA31" s="737"/>
      <c r="CB31" s="738"/>
      <c r="CD31" s="744"/>
      <c r="CE31" s="745"/>
      <c r="CF31" s="694" t="s">
        <v>316</v>
      </c>
      <c r="CG31" s="695"/>
      <c r="CH31" s="695"/>
      <c r="CI31" s="695"/>
      <c r="CJ31" s="695"/>
      <c r="CK31" s="695"/>
      <c r="CL31" s="695"/>
      <c r="CM31" s="695"/>
      <c r="CN31" s="695"/>
      <c r="CO31" s="695"/>
      <c r="CP31" s="695"/>
      <c r="CQ31" s="696"/>
      <c r="CR31" s="679">
        <v>40823</v>
      </c>
      <c r="CS31" s="715"/>
      <c r="CT31" s="715"/>
      <c r="CU31" s="715"/>
      <c r="CV31" s="715"/>
      <c r="CW31" s="715"/>
      <c r="CX31" s="715"/>
      <c r="CY31" s="716"/>
      <c r="CZ31" s="684">
        <v>0.5</v>
      </c>
      <c r="DA31" s="713"/>
      <c r="DB31" s="713"/>
      <c r="DC31" s="717"/>
      <c r="DD31" s="688">
        <v>40823</v>
      </c>
      <c r="DE31" s="715"/>
      <c r="DF31" s="715"/>
      <c r="DG31" s="715"/>
      <c r="DH31" s="715"/>
      <c r="DI31" s="715"/>
      <c r="DJ31" s="715"/>
      <c r="DK31" s="716"/>
      <c r="DL31" s="688">
        <v>40823</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451839</v>
      </c>
      <c r="S32" s="680"/>
      <c r="T32" s="680"/>
      <c r="U32" s="680"/>
      <c r="V32" s="680"/>
      <c r="W32" s="680"/>
      <c r="X32" s="680"/>
      <c r="Y32" s="681"/>
      <c r="Z32" s="682">
        <v>5.3</v>
      </c>
      <c r="AA32" s="682"/>
      <c r="AB32" s="682"/>
      <c r="AC32" s="682"/>
      <c r="AD32" s="683" t="s">
        <v>234</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98.5</v>
      </c>
      <c r="BH32" s="749"/>
      <c r="BI32" s="749"/>
      <c r="BJ32" s="749"/>
      <c r="BK32" s="749"/>
      <c r="BL32" s="749"/>
      <c r="BM32" s="750">
        <v>93.6</v>
      </c>
      <c r="BN32" s="749"/>
      <c r="BO32" s="749"/>
      <c r="BP32" s="749"/>
      <c r="BQ32" s="751"/>
      <c r="BR32" s="748">
        <v>98.8</v>
      </c>
      <c r="BS32" s="749"/>
      <c r="BT32" s="749"/>
      <c r="BU32" s="749"/>
      <c r="BV32" s="749"/>
      <c r="BW32" s="749"/>
      <c r="BX32" s="750">
        <v>94</v>
      </c>
      <c r="BY32" s="749"/>
      <c r="BZ32" s="749"/>
      <c r="CA32" s="749"/>
      <c r="CB32" s="751"/>
      <c r="CD32" s="746"/>
      <c r="CE32" s="747"/>
      <c r="CF32" s="694" t="s">
        <v>319</v>
      </c>
      <c r="CG32" s="695"/>
      <c r="CH32" s="695"/>
      <c r="CI32" s="695"/>
      <c r="CJ32" s="695"/>
      <c r="CK32" s="695"/>
      <c r="CL32" s="695"/>
      <c r="CM32" s="695"/>
      <c r="CN32" s="695"/>
      <c r="CO32" s="695"/>
      <c r="CP32" s="695"/>
      <c r="CQ32" s="696"/>
      <c r="CR32" s="679" t="s">
        <v>245</v>
      </c>
      <c r="CS32" s="680"/>
      <c r="CT32" s="680"/>
      <c r="CU32" s="680"/>
      <c r="CV32" s="680"/>
      <c r="CW32" s="680"/>
      <c r="CX32" s="680"/>
      <c r="CY32" s="681"/>
      <c r="CZ32" s="684" t="s">
        <v>245</v>
      </c>
      <c r="DA32" s="713"/>
      <c r="DB32" s="713"/>
      <c r="DC32" s="717"/>
      <c r="DD32" s="688" t="s">
        <v>234</v>
      </c>
      <c r="DE32" s="680"/>
      <c r="DF32" s="680"/>
      <c r="DG32" s="680"/>
      <c r="DH32" s="680"/>
      <c r="DI32" s="680"/>
      <c r="DJ32" s="680"/>
      <c r="DK32" s="681"/>
      <c r="DL32" s="688" t="s">
        <v>245</v>
      </c>
      <c r="DM32" s="680"/>
      <c r="DN32" s="680"/>
      <c r="DO32" s="680"/>
      <c r="DP32" s="680"/>
      <c r="DQ32" s="680"/>
      <c r="DR32" s="680"/>
      <c r="DS32" s="680"/>
      <c r="DT32" s="680"/>
      <c r="DU32" s="680"/>
      <c r="DV32" s="681"/>
      <c r="DW32" s="684" t="s">
        <v>245</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715968</v>
      </c>
      <c r="S33" s="680"/>
      <c r="T33" s="680"/>
      <c r="U33" s="680"/>
      <c r="V33" s="680"/>
      <c r="W33" s="680"/>
      <c r="X33" s="680"/>
      <c r="Y33" s="681"/>
      <c r="Z33" s="682">
        <v>8.4</v>
      </c>
      <c r="AA33" s="682"/>
      <c r="AB33" s="682"/>
      <c r="AC33" s="682"/>
      <c r="AD33" s="683" t="s">
        <v>245</v>
      </c>
      <c r="AE33" s="683"/>
      <c r="AF33" s="683"/>
      <c r="AG33" s="683"/>
      <c r="AH33" s="683"/>
      <c r="AI33" s="683"/>
      <c r="AJ33" s="683"/>
      <c r="AK33" s="683"/>
      <c r="AL33" s="684" t="s">
        <v>245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3904722</v>
      </c>
      <c r="CS33" s="715"/>
      <c r="CT33" s="715"/>
      <c r="CU33" s="715"/>
      <c r="CV33" s="715"/>
      <c r="CW33" s="715"/>
      <c r="CX33" s="715"/>
      <c r="CY33" s="716"/>
      <c r="CZ33" s="684">
        <v>48.3</v>
      </c>
      <c r="DA33" s="713"/>
      <c r="DB33" s="713"/>
      <c r="DC33" s="717"/>
      <c r="DD33" s="688">
        <v>2773778</v>
      </c>
      <c r="DE33" s="715"/>
      <c r="DF33" s="715"/>
      <c r="DG33" s="715"/>
      <c r="DH33" s="715"/>
      <c r="DI33" s="715"/>
      <c r="DJ33" s="715"/>
      <c r="DK33" s="716"/>
      <c r="DL33" s="688">
        <v>1930774</v>
      </c>
      <c r="DM33" s="715"/>
      <c r="DN33" s="715"/>
      <c r="DO33" s="715"/>
      <c r="DP33" s="715"/>
      <c r="DQ33" s="715"/>
      <c r="DR33" s="715"/>
      <c r="DS33" s="715"/>
      <c r="DT33" s="715"/>
      <c r="DU33" s="715"/>
      <c r="DV33" s="716"/>
      <c r="DW33" s="684">
        <v>46.9</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49695</v>
      </c>
      <c r="S34" s="680"/>
      <c r="T34" s="680"/>
      <c r="U34" s="680"/>
      <c r="V34" s="680"/>
      <c r="W34" s="680"/>
      <c r="X34" s="680"/>
      <c r="Y34" s="681"/>
      <c r="Z34" s="682">
        <v>0.6</v>
      </c>
      <c r="AA34" s="682"/>
      <c r="AB34" s="682"/>
      <c r="AC34" s="682"/>
      <c r="AD34" s="683">
        <v>16</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783258</v>
      </c>
      <c r="CS34" s="680"/>
      <c r="CT34" s="680"/>
      <c r="CU34" s="680"/>
      <c r="CV34" s="680"/>
      <c r="CW34" s="680"/>
      <c r="CX34" s="680"/>
      <c r="CY34" s="681"/>
      <c r="CZ34" s="684">
        <v>9.6999999999999993</v>
      </c>
      <c r="DA34" s="713"/>
      <c r="DB34" s="713"/>
      <c r="DC34" s="717"/>
      <c r="DD34" s="688">
        <v>660998</v>
      </c>
      <c r="DE34" s="680"/>
      <c r="DF34" s="680"/>
      <c r="DG34" s="680"/>
      <c r="DH34" s="680"/>
      <c r="DI34" s="680"/>
      <c r="DJ34" s="680"/>
      <c r="DK34" s="681"/>
      <c r="DL34" s="688">
        <v>539562</v>
      </c>
      <c r="DM34" s="680"/>
      <c r="DN34" s="680"/>
      <c r="DO34" s="680"/>
      <c r="DP34" s="680"/>
      <c r="DQ34" s="680"/>
      <c r="DR34" s="680"/>
      <c r="DS34" s="680"/>
      <c r="DT34" s="680"/>
      <c r="DU34" s="680"/>
      <c r="DV34" s="681"/>
      <c r="DW34" s="684">
        <v>13.1</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1124275</v>
      </c>
      <c r="S35" s="680"/>
      <c r="T35" s="680"/>
      <c r="U35" s="680"/>
      <c r="V35" s="680"/>
      <c r="W35" s="680"/>
      <c r="X35" s="680"/>
      <c r="Y35" s="681"/>
      <c r="Z35" s="682">
        <v>13.1</v>
      </c>
      <c r="AA35" s="682"/>
      <c r="AB35" s="682"/>
      <c r="AC35" s="682"/>
      <c r="AD35" s="683" t="s">
        <v>234</v>
      </c>
      <c r="AE35" s="683"/>
      <c r="AF35" s="683"/>
      <c r="AG35" s="683"/>
      <c r="AH35" s="683"/>
      <c r="AI35" s="683"/>
      <c r="AJ35" s="683"/>
      <c r="AK35" s="683"/>
      <c r="AL35" s="684" t="s">
        <v>234</v>
      </c>
      <c r="AM35" s="685"/>
      <c r="AN35" s="685"/>
      <c r="AO35" s="686"/>
      <c r="AP35" s="234"/>
      <c r="AQ35" s="752" t="s">
        <v>327</v>
      </c>
      <c r="AR35" s="753"/>
      <c r="AS35" s="753"/>
      <c r="AT35" s="753"/>
      <c r="AU35" s="753"/>
      <c r="AV35" s="753"/>
      <c r="AW35" s="753"/>
      <c r="AX35" s="753"/>
      <c r="AY35" s="754"/>
      <c r="AZ35" s="668">
        <v>970063</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286191</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19955</v>
      </c>
      <c r="CS35" s="715"/>
      <c r="CT35" s="715"/>
      <c r="CU35" s="715"/>
      <c r="CV35" s="715"/>
      <c r="CW35" s="715"/>
      <c r="CX35" s="715"/>
      <c r="CY35" s="716"/>
      <c r="CZ35" s="684">
        <v>0.2</v>
      </c>
      <c r="DA35" s="713"/>
      <c r="DB35" s="713"/>
      <c r="DC35" s="717"/>
      <c r="DD35" s="688">
        <v>15655</v>
      </c>
      <c r="DE35" s="715"/>
      <c r="DF35" s="715"/>
      <c r="DG35" s="715"/>
      <c r="DH35" s="715"/>
      <c r="DI35" s="715"/>
      <c r="DJ35" s="715"/>
      <c r="DK35" s="716"/>
      <c r="DL35" s="688">
        <v>15000</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245</v>
      </c>
      <c r="S36" s="680"/>
      <c r="T36" s="680"/>
      <c r="U36" s="680"/>
      <c r="V36" s="680"/>
      <c r="W36" s="680"/>
      <c r="X36" s="680"/>
      <c r="Y36" s="681"/>
      <c r="Z36" s="682" t="s">
        <v>245</v>
      </c>
      <c r="AA36" s="682"/>
      <c r="AB36" s="682"/>
      <c r="AC36" s="682"/>
      <c r="AD36" s="683" t="s">
        <v>245</v>
      </c>
      <c r="AE36" s="683"/>
      <c r="AF36" s="683"/>
      <c r="AG36" s="683"/>
      <c r="AH36" s="683"/>
      <c r="AI36" s="683"/>
      <c r="AJ36" s="683"/>
      <c r="AK36" s="683"/>
      <c r="AL36" s="684" t="s">
        <v>245</v>
      </c>
      <c r="AM36" s="685"/>
      <c r="AN36" s="685"/>
      <c r="AO36" s="686"/>
      <c r="AQ36" s="756" t="s">
        <v>331</v>
      </c>
      <c r="AR36" s="757"/>
      <c r="AS36" s="757"/>
      <c r="AT36" s="757"/>
      <c r="AU36" s="757"/>
      <c r="AV36" s="757"/>
      <c r="AW36" s="757"/>
      <c r="AX36" s="757"/>
      <c r="AY36" s="758"/>
      <c r="AZ36" s="679">
        <v>286241</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200081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1648393</v>
      </c>
      <c r="CS36" s="680"/>
      <c r="CT36" s="680"/>
      <c r="CU36" s="680"/>
      <c r="CV36" s="680"/>
      <c r="CW36" s="680"/>
      <c r="CX36" s="680"/>
      <c r="CY36" s="681"/>
      <c r="CZ36" s="684">
        <v>20.399999999999999</v>
      </c>
      <c r="DA36" s="713"/>
      <c r="DB36" s="713"/>
      <c r="DC36" s="717"/>
      <c r="DD36" s="688">
        <v>787155</v>
      </c>
      <c r="DE36" s="680"/>
      <c r="DF36" s="680"/>
      <c r="DG36" s="680"/>
      <c r="DH36" s="680"/>
      <c r="DI36" s="680"/>
      <c r="DJ36" s="680"/>
      <c r="DK36" s="681"/>
      <c r="DL36" s="688">
        <v>697434</v>
      </c>
      <c r="DM36" s="680"/>
      <c r="DN36" s="680"/>
      <c r="DO36" s="680"/>
      <c r="DP36" s="680"/>
      <c r="DQ36" s="680"/>
      <c r="DR36" s="680"/>
      <c r="DS36" s="680"/>
      <c r="DT36" s="680"/>
      <c r="DU36" s="680"/>
      <c r="DV36" s="681"/>
      <c r="DW36" s="684">
        <v>16.899999999999999</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171975</v>
      </c>
      <c r="S37" s="680"/>
      <c r="T37" s="680"/>
      <c r="U37" s="680"/>
      <c r="V37" s="680"/>
      <c r="W37" s="680"/>
      <c r="X37" s="680"/>
      <c r="Y37" s="681"/>
      <c r="Z37" s="682">
        <v>2</v>
      </c>
      <c r="AA37" s="682"/>
      <c r="AB37" s="682"/>
      <c r="AC37" s="682"/>
      <c r="AD37" s="683" t="s">
        <v>245</v>
      </c>
      <c r="AE37" s="683"/>
      <c r="AF37" s="683"/>
      <c r="AG37" s="683"/>
      <c r="AH37" s="683"/>
      <c r="AI37" s="683"/>
      <c r="AJ37" s="683"/>
      <c r="AK37" s="683"/>
      <c r="AL37" s="684" t="s">
        <v>234</v>
      </c>
      <c r="AM37" s="685"/>
      <c r="AN37" s="685"/>
      <c r="AO37" s="686"/>
      <c r="AQ37" s="756" t="s">
        <v>335</v>
      </c>
      <c r="AR37" s="757"/>
      <c r="AS37" s="757"/>
      <c r="AT37" s="757"/>
      <c r="AU37" s="757"/>
      <c r="AV37" s="757"/>
      <c r="AW37" s="757"/>
      <c r="AX37" s="757"/>
      <c r="AY37" s="758"/>
      <c r="AZ37" s="679" t="s">
        <v>234</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2142</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548815</v>
      </c>
      <c r="CS37" s="715"/>
      <c r="CT37" s="715"/>
      <c r="CU37" s="715"/>
      <c r="CV37" s="715"/>
      <c r="CW37" s="715"/>
      <c r="CX37" s="715"/>
      <c r="CY37" s="716"/>
      <c r="CZ37" s="684">
        <v>6.8</v>
      </c>
      <c r="DA37" s="713"/>
      <c r="DB37" s="713"/>
      <c r="DC37" s="717"/>
      <c r="DD37" s="688">
        <v>544925</v>
      </c>
      <c r="DE37" s="715"/>
      <c r="DF37" s="715"/>
      <c r="DG37" s="715"/>
      <c r="DH37" s="715"/>
      <c r="DI37" s="715"/>
      <c r="DJ37" s="715"/>
      <c r="DK37" s="716"/>
      <c r="DL37" s="688">
        <v>536179</v>
      </c>
      <c r="DM37" s="715"/>
      <c r="DN37" s="715"/>
      <c r="DO37" s="715"/>
      <c r="DP37" s="715"/>
      <c r="DQ37" s="715"/>
      <c r="DR37" s="715"/>
      <c r="DS37" s="715"/>
      <c r="DT37" s="715"/>
      <c r="DU37" s="715"/>
      <c r="DV37" s="716"/>
      <c r="DW37" s="684">
        <v>13</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8556474</v>
      </c>
      <c r="S38" s="760"/>
      <c r="T38" s="760"/>
      <c r="U38" s="760"/>
      <c r="V38" s="760"/>
      <c r="W38" s="760"/>
      <c r="X38" s="760"/>
      <c r="Y38" s="761"/>
      <c r="Z38" s="762">
        <v>100</v>
      </c>
      <c r="AA38" s="762"/>
      <c r="AB38" s="762"/>
      <c r="AC38" s="762"/>
      <c r="AD38" s="763">
        <v>3945526</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t="s">
        <v>234</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4119</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970063</v>
      </c>
      <c r="CS38" s="680"/>
      <c r="CT38" s="680"/>
      <c r="CU38" s="680"/>
      <c r="CV38" s="680"/>
      <c r="CW38" s="680"/>
      <c r="CX38" s="680"/>
      <c r="CY38" s="681"/>
      <c r="CZ38" s="684">
        <v>12</v>
      </c>
      <c r="DA38" s="713"/>
      <c r="DB38" s="713"/>
      <c r="DC38" s="717"/>
      <c r="DD38" s="688">
        <v>857207</v>
      </c>
      <c r="DE38" s="680"/>
      <c r="DF38" s="680"/>
      <c r="DG38" s="680"/>
      <c r="DH38" s="680"/>
      <c r="DI38" s="680"/>
      <c r="DJ38" s="680"/>
      <c r="DK38" s="681"/>
      <c r="DL38" s="688">
        <v>678778</v>
      </c>
      <c r="DM38" s="680"/>
      <c r="DN38" s="680"/>
      <c r="DO38" s="680"/>
      <c r="DP38" s="680"/>
      <c r="DQ38" s="680"/>
      <c r="DR38" s="680"/>
      <c r="DS38" s="680"/>
      <c r="DT38" s="680"/>
      <c r="DU38" s="680"/>
      <c r="DV38" s="681"/>
      <c r="DW38" s="684">
        <v>16.5</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245</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98</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482903</v>
      </c>
      <c r="CS39" s="715"/>
      <c r="CT39" s="715"/>
      <c r="CU39" s="715"/>
      <c r="CV39" s="715"/>
      <c r="CW39" s="715"/>
      <c r="CX39" s="715"/>
      <c r="CY39" s="716"/>
      <c r="CZ39" s="684">
        <v>6</v>
      </c>
      <c r="DA39" s="713"/>
      <c r="DB39" s="713"/>
      <c r="DC39" s="717"/>
      <c r="DD39" s="688">
        <v>452763</v>
      </c>
      <c r="DE39" s="715"/>
      <c r="DF39" s="715"/>
      <c r="DG39" s="715"/>
      <c r="DH39" s="715"/>
      <c r="DI39" s="715"/>
      <c r="DJ39" s="715"/>
      <c r="DK39" s="716"/>
      <c r="DL39" s="688" t="s">
        <v>234</v>
      </c>
      <c r="DM39" s="715"/>
      <c r="DN39" s="715"/>
      <c r="DO39" s="715"/>
      <c r="DP39" s="715"/>
      <c r="DQ39" s="715"/>
      <c r="DR39" s="715"/>
      <c r="DS39" s="715"/>
      <c r="DT39" s="715"/>
      <c r="DU39" s="715"/>
      <c r="DV39" s="716"/>
      <c r="DW39" s="684" t="s">
        <v>245</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209840</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245</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150</v>
      </c>
      <c r="CS40" s="680"/>
      <c r="CT40" s="680"/>
      <c r="CU40" s="680"/>
      <c r="CV40" s="680"/>
      <c r="CW40" s="680"/>
      <c r="CX40" s="680"/>
      <c r="CY40" s="681"/>
      <c r="CZ40" s="684">
        <v>0</v>
      </c>
      <c r="DA40" s="713"/>
      <c r="DB40" s="713"/>
      <c r="DC40" s="717"/>
      <c r="DD40" s="688" t="s">
        <v>245</v>
      </c>
      <c r="DE40" s="680"/>
      <c r="DF40" s="680"/>
      <c r="DG40" s="680"/>
      <c r="DH40" s="680"/>
      <c r="DI40" s="680"/>
      <c r="DJ40" s="680"/>
      <c r="DK40" s="681"/>
      <c r="DL40" s="688" t="s">
        <v>234</v>
      </c>
      <c r="DM40" s="680"/>
      <c r="DN40" s="680"/>
      <c r="DO40" s="680"/>
      <c r="DP40" s="680"/>
      <c r="DQ40" s="680"/>
      <c r="DR40" s="680"/>
      <c r="DS40" s="680"/>
      <c r="DT40" s="680"/>
      <c r="DU40" s="680"/>
      <c r="DV40" s="681"/>
      <c r="DW40" s="684" t="s">
        <v>234</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473982</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325</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245</v>
      </c>
      <c r="DA41" s="713"/>
      <c r="DB41" s="713"/>
      <c r="DC41" s="717"/>
      <c r="DD41" s="688" t="s">
        <v>245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1540734</v>
      </c>
      <c r="CS42" s="680"/>
      <c r="CT42" s="680"/>
      <c r="CU42" s="680"/>
      <c r="CV42" s="680"/>
      <c r="CW42" s="680"/>
      <c r="CX42" s="680"/>
      <c r="CY42" s="681"/>
      <c r="CZ42" s="684">
        <v>19.100000000000001</v>
      </c>
      <c r="DA42" s="685"/>
      <c r="DB42" s="685"/>
      <c r="DC42" s="780"/>
      <c r="DD42" s="688">
        <v>243396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49340</v>
      </c>
      <c r="CS43" s="715"/>
      <c r="CT43" s="715"/>
      <c r="CU43" s="715"/>
      <c r="CV43" s="715"/>
      <c r="CW43" s="715"/>
      <c r="CX43" s="715"/>
      <c r="CY43" s="716"/>
      <c r="CZ43" s="684">
        <v>0.6</v>
      </c>
      <c r="DA43" s="713"/>
      <c r="DB43" s="713"/>
      <c r="DC43" s="717"/>
      <c r="DD43" s="688">
        <v>49340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1520745</v>
      </c>
      <c r="CS44" s="680"/>
      <c r="CT44" s="680"/>
      <c r="CU44" s="680"/>
      <c r="CV44" s="680"/>
      <c r="CW44" s="680"/>
      <c r="CX44" s="680"/>
      <c r="CY44" s="681"/>
      <c r="CZ44" s="684">
        <v>18.8</v>
      </c>
      <c r="DA44" s="685"/>
      <c r="DB44" s="685"/>
      <c r="DC44" s="780"/>
      <c r="DD44" s="688">
        <v>240307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385806</v>
      </c>
      <c r="CS45" s="715"/>
      <c r="CT45" s="715"/>
      <c r="CU45" s="715"/>
      <c r="CV45" s="715"/>
      <c r="CW45" s="715"/>
      <c r="CX45" s="715"/>
      <c r="CY45" s="716"/>
      <c r="CZ45" s="684">
        <v>4.8</v>
      </c>
      <c r="DA45" s="713"/>
      <c r="DB45" s="713"/>
      <c r="DC45" s="717"/>
      <c r="DD45" s="688">
        <v>18112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1029765</v>
      </c>
      <c r="CS46" s="680"/>
      <c r="CT46" s="680"/>
      <c r="CU46" s="680"/>
      <c r="CV46" s="680"/>
      <c r="CW46" s="680"/>
      <c r="CX46" s="680"/>
      <c r="CY46" s="681"/>
      <c r="CZ46" s="684">
        <v>12.7</v>
      </c>
      <c r="DA46" s="685"/>
      <c r="DB46" s="685"/>
      <c r="DC46" s="780"/>
      <c r="DD46" s="688">
        <v>216921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19989</v>
      </c>
      <c r="CS47" s="715"/>
      <c r="CT47" s="715"/>
      <c r="CU47" s="715"/>
      <c r="CV47" s="715"/>
      <c r="CW47" s="715"/>
      <c r="CX47" s="715"/>
      <c r="CY47" s="716"/>
      <c r="CZ47" s="684">
        <v>0.2</v>
      </c>
      <c r="DA47" s="713"/>
      <c r="DB47" s="713"/>
      <c r="DC47" s="717"/>
      <c r="DD47" s="688">
        <v>3089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245</v>
      </c>
      <c r="CS48" s="680"/>
      <c r="CT48" s="680"/>
      <c r="CU48" s="680"/>
      <c r="CV48" s="680"/>
      <c r="CW48" s="680"/>
      <c r="CX48" s="680"/>
      <c r="CY48" s="681"/>
      <c r="CZ48" s="684" t="s">
        <v>245</v>
      </c>
      <c r="DA48" s="685"/>
      <c r="DB48" s="685"/>
      <c r="DC48" s="780"/>
      <c r="DD48" s="688" t="s">
        <v>245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8087687</v>
      </c>
      <c r="CS49" s="749"/>
      <c r="CT49" s="749"/>
      <c r="CU49" s="749"/>
      <c r="CV49" s="749"/>
      <c r="CW49" s="749"/>
      <c r="CX49" s="749"/>
      <c r="CY49" s="781"/>
      <c r="CZ49" s="764">
        <v>100</v>
      </c>
      <c r="DA49" s="782"/>
      <c r="DB49" s="782"/>
      <c r="DC49" s="783"/>
      <c r="DD49" s="784">
        <v>4938727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Lmmmb+0kjjF5JeDNPa1+v2kAIE4qy121gWszfpdoCZiM+QpzDFgY9l9b2XdwoN9wdm6+wB+PqVHoFXpHCJDVug==" saltValue="MAofwVEEENQKhdRYcYX+l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8556</v>
      </c>
      <c r="R7" s="815"/>
      <c r="S7" s="815"/>
      <c r="T7" s="815"/>
      <c r="U7" s="815"/>
      <c r="V7" s="815">
        <v>8088</v>
      </c>
      <c r="W7" s="815"/>
      <c r="X7" s="815"/>
      <c r="Y7" s="815"/>
      <c r="Z7" s="815"/>
      <c r="AA7" s="815">
        <v>468</v>
      </c>
      <c r="AB7" s="815"/>
      <c r="AC7" s="815"/>
      <c r="AD7" s="815"/>
      <c r="AE7" s="816"/>
      <c r="AF7" s="817">
        <v>444</v>
      </c>
      <c r="AG7" s="818"/>
      <c r="AH7" s="818"/>
      <c r="AI7" s="818"/>
      <c r="AJ7" s="819"/>
      <c r="AK7" s="854">
        <v>7</v>
      </c>
      <c r="AL7" s="855"/>
      <c r="AM7" s="855"/>
      <c r="AN7" s="855"/>
      <c r="AO7" s="855"/>
      <c r="AP7" s="855">
        <v>7461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585</v>
      </c>
      <c r="BT7" s="859"/>
      <c r="BU7" s="859"/>
      <c r="BV7" s="859"/>
      <c r="BW7" s="859"/>
      <c r="BX7" s="859"/>
      <c r="BY7" s="859"/>
      <c r="BZ7" s="859"/>
      <c r="CA7" s="859"/>
      <c r="CB7" s="859"/>
      <c r="CC7" s="859"/>
      <c r="CD7" s="859"/>
      <c r="CE7" s="859"/>
      <c r="CF7" s="859"/>
      <c r="CG7" s="860"/>
      <c r="CH7" s="851">
        <v>3</v>
      </c>
      <c r="CI7" s="852"/>
      <c r="CJ7" s="852"/>
      <c r="CK7" s="852"/>
      <c r="CL7" s="853"/>
      <c r="CM7" s="851">
        <v>17</v>
      </c>
      <c r="CN7" s="852"/>
      <c r="CO7" s="852"/>
      <c r="CP7" s="852"/>
      <c r="CQ7" s="853"/>
      <c r="CR7" s="851">
        <v>5</v>
      </c>
      <c r="CS7" s="852"/>
      <c r="CT7" s="852"/>
      <c r="CU7" s="852"/>
      <c r="CV7" s="853"/>
      <c r="CW7" s="851" t="s">
        <v>576</v>
      </c>
      <c r="CX7" s="852"/>
      <c r="CY7" s="852"/>
      <c r="CZ7" s="852"/>
      <c r="DA7" s="853"/>
      <c r="DB7" s="851" t="s">
        <v>576</v>
      </c>
      <c r="DC7" s="852"/>
      <c r="DD7" s="852"/>
      <c r="DE7" s="852"/>
      <c r="DF7" s="853"/>
      <c r="DG7" s="851" t="s">
        <v>576</v>
      </c>
      <c r="DH7" s="852"/>
      <c r="DI7" s="852"/>
      <c r="DJ7" s="852"/>
      <c r="DK7" s="853"/>
      <c r="DL7" s="851" t="s">
        <v>577</v>
      </c>
      <c r="DM7" s="852"/>
      <c r="DN7" s="852"/>
      <c r="DO7" s="852"/>
      <c r="DP7" s="853"/>
      <c r="DQ7" s="851" t="s">
        <v>576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586</v>
      </c>
      <c r="BT8" s="849"/>
      <c r="BU8" s="849"/>
      <c r="BV8" s="849"/>
      <c r="BW8" s="849"/>
      <c r="BX8" s="849"/>
      <c r="BY8" s="849"/>
      <c r="BZ8" s="849"/>
      <c r="CA8" s="849"/>
      <c r="CB8" s="849"/>
      <c r="CC8" s="849"/>
      <c r="CD8" s="849"/>
      <c r="CE8" s="849"/>
      <c r="CF8" s="849"/>
      <c r="CG8" s="850"/>
      <c r="CH8" s="861">
        <v>1</v>
      </c>
      <c r="CI8" s="862"/>
      <c r="CJ8" s="862"/>
      <c r="CK8" s="862"/>
      <c r="CL8" s="863"/>
      <c r="CM8" s="861">
        <v>62</v>
      </c>
      <c r="CN8" s="862"/>
      <c r="CO8" s="862"/>
      <c r="CP8" s="862"/>
      <c r="CQ8" s="863"/>
      <c r="CR8" s="861">
        <v>15</v>
      </c>
      <c r="CS8" s="862"/>
      <c r="CT8" s="862"/>
      <c r="CU8" s="862"/>
      <c r="CV8" s="863"/>
      <c r="CW8" s="861" t="s">
        <v>576</v>
      </c>
      <c r="CX8" s="862"/>
      <c r="CY8" s="862"/>
      <c r="CZ8" s="862"/>
      <c r="DA8" s="863"/>
      <c r="DB8" s="861" t="s">
        <v>576</v>
      </c>
      <c r="DC8" s="862"/>
      <c r="DD8" s="862"/>
      <c r="DE8" s="862"/>
      <c r="DF8" s="863"/>
      <c r="DG8" s="861" t="s">
        <v>576</v>
      </c>
      <c r="DH8" s="862"/>
      <c r="DI8" s="862"/>
      <c r="DJ8" s="862"/>
      <c r="DK8" s="863"/>
      <c r="DL8" s="861" t="s">
        <v>587</v>
      </c>
      <c r="DM8" s="862"/>
      <c r="DN8" s="862"/>
      <c r="DO8" s="862"/>
      <c r="DP8" s="863"/>
      <c r="DQ8" s="861" t="s">
        <v>576</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8556</v>
      </c>
      <c r="R23" s="874"/>
      <c r="S23" s="874"/>
      <c r="T23" s="874"/>
      <c r="U23" s="874"/>
      <c r="V23" s="874">
        <v>8088</v>
      </c>
      <c r="W23" s="874"/>
      <c r="X23" s="874"/>
      <c r="Y23" s="874"/>
      <c r="Z23" s="874"/>
      <c r="AA23" s="874">
        <v>468</v>
      </c>
      <c r="AB23" s="874"/>
      <c r="AC23" s="874"/>
      <c r="AD23" s="874"/>
      <c r="AE23" s="875"/>
      <c r="AF23" s="876">
        <v>444</v>
      </c>
      <c r="AG23" s="874"/>
      <c r="AH23" s="874"/>
      <c r="AI23" s="874"/>
      <c r="AJ23" s="877"/>
      <c r="AK23" s="878"/>
      <c r="AL23" s="879"/>
      <c r="AM23" s="879"/>
      <c r="AN23" s="879"/>
      <c r="AO23" s="879"/>
      <c r="AP23" s="874">
        <v>7461</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2187</v>
      </c>
      <c r="R28" s="903"/>
      <c r="S28" s="903"/>
      <c r="T28" s="903"/>
      <c r="U28" s="903"/>
      <c r="V28" s="903">
        <v>1901</v>
      </c>
      <c r="W28" s="903"/>
      <c r="X28" s="903"/>
      <c r="Y28" s="903"/>
      <c r="Z28" s="903"/>
      <c r="AA28" s="903">
        <v>286</v>
      </c>
      <c r="AB28" s="903"/>
      <c r="AC28" s="903"/>
      <c r="AD28" s="903"/>
      <c r="AE28" s="904"/>
      <c r="AF28" s="905">
        <v>286</v>
      </c>
      <c r="AG28" s="903"/>
      <c r="AH28" s="903"/>
      <c r="AI28" s="903"/>
      <c r="AJ28" s="906"/>
      <c r="AK28" s="907">
        <v>210</v>
      </c>
      <c r="AL28" s="898"/>
      <c r="AM28" s="898"/>
      <c r="AN28" s="898"/>
      <c r="AO28" s="898"/>
      <c r="AP28" s="898" t="s">
        <v>576</v>
      </c>
      <c r="AQ28" s="898"/>
      <c r="AR28" s="898"/>
      <c r="AS28" s="898"/>
      <c r="AT28" s="898"/>
      <c r="AU28" s="898" t="s">
        <v>576</v>
      </c>
      <c r="AV28" s="898"/>
      <c r="AW28" s="898"/>
      <c r="AX28" s="898"/>
      <c r="AY28" s="898"/>
      <c r="AZ28" s="899" t="s">
        <v>576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1751</v>
      </c>
      <c r="R29" s="839"/>
      <c r="S29" s="839"/>
      <c r="T29" s="839"/>
      <c r="U29" s="839"/>
      <c r="V29" s="839">
        <v>1597</v>
      </c>
      <c r="W29" s="839"/>
      <c r="X29" s="839"/>
      <c r="Y29" s="839"/>
      <c r="Z29" s="839"/>
      <c r="AA29" s="839">
        <v>154</v>
      </c>
      <c r="AB29" s="839"/>
      <c r="AC29" s="839"/>
      <c r="AD29" s="839"/>
      <c r="AE29" s="840"/>
      <c r="AF29" s="841">
        <v>154</v>
      </c>
      <c r="AG29" s="842"/>
      <c r="AH29" s="842"/>
      <c r="AI29" s="842"/>
      <c r="AJ29" s="843"/>
      <c r="AK29" s="910">
        <v>238</v>
      </c>
      <c r="AL29" s="911"/>
      <c r="AM29" s="911"/>
      <c r="AN29" s="911"/>
      <c r="AO29" s="911"/>
      <c r="AP29" s="911" t="s">
        <v>577</v>
      </c>
      <c r="AQ29" s="911"/>
      <c r="AR29" s="911"/>
      <c r="AS29" s="911"/>
      <c r="AT29" s="911"/>
      <c r="AU29" s="911" t="s">
        <v>576</v>
      </c>
      <c r="AV29" s="911"/>
      <c r="AW29" s="911"/>
      <c r="AX29" s="911"/>
      <c r="AY29" s="911"/>
      <c r="AZ29" s="912" t="s">
        <v>576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159</v>
      </c>
      <c r="R30" s="839"/>
      <c r="S30" s="839"/>
      <c r="T30" s="839"/>
      <c r="U30" s="839"/>
      <c r="V30" s="839">
        <v>157</v>
      </c>
      <c r="W30" s="839"/>
      <c r="X30" s="839"/>
      <c r="Y30" s="839"/>
      <c r="Z30" s="839"/>
      <c r="AA30" s="839">
        <v>2</v>
      </c>
      <c r="AB30" s="839"/>
      <c r="AC30" s="839"/>
      <c r="AD30" s="839"/>
      <c r="AE30" s="840"/>
      <c r="AF30" s="841">
        <v>2</v>
      </c>
      <c r="AG30" s="842"/>
      <c r="AH30" s="842"/>
      <c r="AI30" s="842"/>
      <c r="AJ30" s="843"/>
      <c r="AK30" s="910">
        <v>50</v>
      </c>
      <c r="AL30" s="911"/>
      <c r="AM30" s="911"/>
      <c r="AN30" s="911"/>
      <c r="AO30" s="911"/>
      <c r="AP30" s="911" t="s">
        <v>576</v>
      </c>
      <c r="AQ30" s="911"/>
      <c r="AR30" s="911"/>
      <c r="AS30" s="911"/>
      <c r="AT30" s="911"/>
      <c r="AU30" s="911" t="s">
        <v>576</v>
      </c>
      <c r="AV30" s="911"/>
      <c r="AW30" s="911"/>
      <c r="AX30" s="911"/>
      <c r="AY30" s="911"/>
      <c r="AZ30" s="912" t="s">
        <v>576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473</v>
      </c>
      <c r="R31" s="839"/>
      <c r="S31" s="839"/>
      <c r="T31" s="839"/>
      <c r="U31" s="839"/>
      <c r="V31" s="839">
        <v>462</v>
      </c>
      <c r="W31" s="839"/>
      <c r="X31" s="839"/>
      <c r="Y31" s="839"/>
      <c r="Z31" s="839"/>
      <c r="AA31" s="839">
        <v>11</v>
      </c>
      <c r="AB31" s="839"/>
      <c r="AC31" s="839"/>
      <c r="AD31" s="839"/>
      <c r="AE31" s="840"/>
      <c r="AF31" s="841">
        <v>11</v>
      </c>
      <c r="AG31" s="842"/>
      <c r="AH31" s="842"/>
      <c r="AI31" s="842"/>
      <c r="AJ31" s="843"/>
      <c r="AK31" s="910">
        <v>286</v>
      </c>
      <c r="AL31" s="911"/>
      <c r="AM31" s="911"/>
      <c r="AN31" s="911"/>
      <c r="AO31" s="911"/>
      <c r="AP31" s="911">
        <v>3502</v>
      </c>
      <c r="AQ31" s="911"/>
      <c r="AR31" s="911"/>
      <c r="AS31" s="911"/>
      <c r="AT31" s="911"/>
      <c r="AU31" s="911">
        <v>3502</v>
      </c>
      <c r="AV31" s="911"/>
      <c r="AW31" s="911"/>
      <c r="AX31" s="911"/>
      <c r="AY31" s="911"/>
      <c r="AZ31" s="912" t="s">
        <v>576</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453</v>
      </c>
      <c r="AG63" s="922"/>
      <c r="AH63" s="922"/>
      <c r="AI63" s="922"/>
      <c r="AJ63" s="923"/>
      <c r="AK63" s="924"/>
      <c r="AL63" s="919"/>
      <c r="AM63" s="919"/>
      <c r="AN63" s="919"/>
      <c r="AO63" s="919"/>
      <c r="AP63" s="922">
        <v>3502</v>
      </c>
      <c r="AQ63" s="922"/>
      <c r="AR63" s="922"/>
      <c r="AS63" s="922"/>
      <c r="AT63" s="922"/>
      <c r="AU63" s="922">
        <v>3502</v>
      </c>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578</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588</v>
      </c>
      <c r="AQ68" s="946"/>
      <c r="AR68" s="946"/>
      <c r="AS68" s="946"/>
      <c r="AT68" s="946"/>
      <c r="AU68" s="946" t="s">
        <v>588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579</v>
      </c>
      <c r="C69" s="954"/>
      <c r="D69" s="954"/>
      <c r="E69" s="954"/>
      <c r="F69" s="954"/>
      <c r="G69" s="954"/>
      <c r="H69" s="954"/>
      <c r="I69" s="954"/>
      <c r="J69" s="954"/>
      <c r="K69" s="954"/>
      <c r="L69" s="954"/>
      <c r="M69" s="954"/>
      <c r="N69" s="954"/>
      <c r="O69" s="954"/>
      <c r="P69" s="955"/>
      <c r="Q69" s="956">
        <v>106</v>
      </c>
      <c r="R69" s="911"/>
      <c r="S69" s="911"/>
      <c r="T69" s="911"/>
      <c r="U69" s="911"/>
      <c r="V69" s="911">
        <v>102</v>
      </c>
      <c r="W69" s="911"/>
      <c r="X69" s="911"/>
      <c r="Y69" s="911"/>
      <c r="Z69" s="911"/>
      <c r="AA69" s="911">
        <v>4</v>
      </c>
      <c r="AB69" s="911"/>
      <c r="AC69" s="911"/>
      <c r="AD69" s="911"/>
      <c r="AE69" s="911"/>
      <c r="AF69" s="911">
        <v>4</v>
      </c>
      <c r="AG69" s="911"/>
      <c r="AH69" s="911"/>
      <c r="AI69" s="911"/>
      <c r="AJ69" s="911"/>
      <c r="AK69" s="911" t="s">
        <v>588</v>
      </c>
      <c r="AL69" s="911"/>
      <c r="AM69" s="911"/>
      <c r="AN69" s="911"/>
      <c r="AO69" s="911"/>
      <c r="AP69" s="911">
        <v>121</v>
      </c>
      <c r="AQ69" s="911"/>
      <c r="AR69" s="911"/>
      <c r="AS69" s="911"/>
      <c r="AT69" s="911"/>
      <c r="AU69" s="911">
        <v>111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580</v>
      </c>
      <c r="C70" s="954"/>
      <c r="D70" s="954"/>
      <c r="E70" s="954"/>
      <c r="F70" s="954"/>
      <c r="G70" s="954"/>
      <c r="H70" s="954"/>
      <c r="I70" s="954"/>
      <c r="J70" s="954"/>
      <c r="K70" s="954"/>
      <c r="L70" s="954"/>
      <c r="M70" s="954"/>
      <c r="N70" s="954"/>
      <c r="O70" s="954"/>
      <c r="P70" s="955"/>
      <c r="Q70" s="956">
        <v>2152</v>
      </c>
      <c r="R70" s="911"/>
      <c r="S70" s="911"/>
      <c r="T70" s="911"/>
      <c r="U70" s="911"/>
      <c r="V70" s="911">
        <v>2144</v>
      </c>
      <c r="W70" s="911"/>
      <c r="X70" s="911"/>
      <c r="Y70" s="911"/>
      <c r="Z70" s="911"/>
      <c r="AA70" s="911">
        <v>8</v>
      </c>
      <c r="AB70" s="911"/>
      <c r="AC70" s="911"/>
      <c r="AD70" s="911"/>
      <c r="AE70" s="911"/>
      <c r="AF70" s="911">
        <v>8</v>
      </c>
      <c r="AG70" s="911"/>
      <c r="AH70" s="911"/>
      <c r="AI70" s="911"/>
      <c r="AJ70" s="911"/>
      <c r="AK70" s="911" t="s">
        <v>589</v>
      </c>
      <c r="AL70" s="911"/>
      <c r="AM70" s="911"/>
      <c r="AN70" s="911"/>
      <c r="AO70" s="911"/>
      <c r="AP70" s="911">
        <v>904</v>
      </c>
      <c r="AQ70" s="911"/>
      <c r="AR70" s="911"/>
      <c r="AS70" s="911"/>
      <c r="AT70" s="911"/>
      <c r="AU70" s="911">
        <v>92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581</v>
      </c>
      <c r="C71" s="954"/>
      <c r="D71" s="954"/>
      <c r="E71" s="954"/>
      <c r="F71" s="954"/>
      <c r="G71" s="954"/>
      <c r="H71" s="954"/>
      <c r="I71" s="954"/>
      <c r="J71" s="954"/>
      <c r="K71" s="954"/>
      <c r="L71" s="954"/>
      <c r="M71" s="954"/>
      <c r="N71" s="954"/>
      <c r="O71" s="954"/>
      <c r="P71" s="955"/>
      <c r="Q71" s="956">
        <v>535</v>
      </c>
      <c r="R71" s="911"/>
      <c r="S71" s="911"/>
      <c r="T71" s="911"/>
      <c r="U71" s="911"/>
      <c r="V71" s="911">
        <v>471</v>
      </c>
      <c r="W71" s="911"/>
      <c r="X71" s="911"/>
      <c r="Y71" s="911"/>
      <c r="Z71" s="911"/>
      <c r="AA71" s="911">
        <v>64</v>
      </c>
      <c r="AB71" s="911"/>
      <c r="AC71" s="911"/>
      <c r="AD71" s="911"/>
      <c r="AE71" s="911"/>
      <c r="AF71" s="911">
        <v>64</v>
      </c>
      <c r="AG71" s="911"/>
      <c r="AH71" s="911"/>
      <c r="AI71" s="911"/>
      <c r="AJ71" s="911"/>
      <c r="AK71" s="911">
        <v>40</v>
      </c>
      <c r="AL71" s="911"/>
      <c r="AM71" s="911"/>
      <c r="AN71" s="911"/>
      <c r="AO71" s="911"/>
      <c r="AP71" s="911">
        <v>40</v>
      </c>
      <c r="AQ71" s="911"/>
      <c r="AR71" s="911"/>
      <c r="AS71" s="911"/>
      <c r="AT71" s="911"/>
      <c r="AU71" s="911">
        <v>22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582</v>
      </c>
      <c r="C72" s="954"/>
      <c r="D72" s="954"/>
      <c r="E72" s="954"/>
      <c r="F72" s="954"/>
      <c r="G72" s="954"/>
      <c r="H72" s="954"/>
      <c r="I72" s="954"/>
      <c r="J72" s="954"/>
      <c r="K72" s="954"/>
      <c r="L72" s="954"/>
      <c r="M72" s="954"/>
      <c r="N72" s="954"/>
      <c r="O72" s="954"/>
      <c r="P72" s="955"/>
      <c r="Q72" s="956">
        <v>411</v>
      </c>
      <c r="R72" s="911"/>
      <c r="S72" s="911"/>
      <c r="T72" s="911"/>
      <c r="U72" s="911"/>
      <c r="V72" s="911">
        <v>367</v>
      </c>
      <c r="W72" s="911"/>
      <c r="X72" s="911"/>
      <c r="Y72" s="911"/>
      <c r="Z72" s="911"/>
      <c r="AA72" s="911">
        <v>44</v>
      </c>
      <c r="AB72" s="911"/>
      <c r="AC72" s="911"/>
      <c r="AD72" s="911"/>
      <c r="AE72" s="911"/>
      <c r="AF72" s="911">
        <v>318</v>
      </c>
      <c r="AG72" s="911"/>
      <c r="AH72" s="911"/>
      <c r="AI72" s="911"/>
      <c r="AJ72" s="911"/>
      <c r="AK72" s="911" t="s">
        <v>589</v>
      </c>
      <c r="AL72" s="911"/>
      <c r="AM72" s="911"/>
      <c r="AN72" s="911"/>
      <c r="AO72" s="911"/>
      <c r="AP72" s="911">
        <v>475</v>
      </c>
      <c r="AQ72" s="911"/>
      <c r="AR72" s="911"/>
      <c r="AS72" s="911"/>
      <c r="AT72" s="911"/>
      <c r="AU72" s="911" t="s">
        <v>588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583</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589</v>
      </c>
      <c r="AL73" s="911"/>
      <c r="AM73" s="911"/>
      <c r="AN73" s="911"/>
      <c r="AO73" s="911"/>
      <c r="AP73" s="911" t="s">
        <v>589</v>
      </c>
      <c r="AQ73" s="911"/>
      <c r="AR73" s="911"/>
      <c r="AS73" s="911"/>
      <c r="AT73" s="911"/>
      <c r="AU73" s="911" t="s">
        <v>588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584</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589</v>
      </c>
      <c r="AL74" s="911"/>
      <c r="AM74" s="911"/>
      <c r="AN74" s="911"/>
      <c r="AO74" s="911"/>
      <c r="AP74" s="911" t="s">
        <v>589</v>
      </c>
      <c r="AQ74" s="911"/>
      <c r="AR74" s="911"/>
      <c r="AS74" s="911"/>
      <c r="AT74" s="911"/>
      <c r="AU74" s="911" t="s">
        <v>588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12695</v>
      </c>
      <c r="AG88" s="922"/>
      <c r="AH88" s="922"/>
      <c r="AI88" s="922"/>
      <c r="AJ88" s="922"/>
      <c r="AK88" s="919"/>
      <c r="AL88" s="919"/>
      <c r="AM88" s="919"/>
      <c r="AN88" s="919"/>
      <c r="AO88" s="919"/>
      <c r="AP88" s="922">
        <v>1540</v>
      </c>
      <c r="AQ88" s="922"/>
      <c r="AR88" s="922"/>
      <c r="AS88" s="922"/>
      <c r="AT88" s="922"/>
      <c r="AU88" s="922">
        <v>225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20</v>
      </c>
      <c r="CS102" s="930"/>
      <c r="CT102" s="930"/>
      <c r="CU102" s="930"/>
      <c r="CV102" s="973"/>
      <c r="CW102" s="972" t="s">
        <v>589</v>
      </c>
      <c r="CX102" s="930"/>
      <c r="CY102" s="930"/>
      <c r="CZ102" s="930"/>
      <c r="DA102" s="973"/>
      <c r="DB102" s="972" t="s">
        <v>589</v>
      </c>
      <c r="DC102" s="930"/>
      <c r="DD102" s="930"/>
      <c r="DE102" s="930"/>
      <c r="DF102" s="973"/>
      <c r="DG102" s="972" t="s">
        <v>589</v>
      </c>
      <c r="DH102" s="930"/>
      <c r="DI102" s="930"/>
      <c r="DJ102" s="930"/>
      <c r="DK102" s="973"/>
      <c r="DL102" s="972" t="s">
        <v>589</v>
      </c>
      <c r="DM102" s="930"/>
      <c r="DN102" s="930"/>
      <c r="DO102" s="930"/>
      <c r="DP102" s="973"/>
      <c r="DQ102" s="972" t="s">
        <v>590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306</v>
      </c>
      <c r="AG109" s="975"/>
      <c r="AH109" s="975"/>
      <c r="AI109" s="975"/>
      <c r="AJ109" s="976"/>
      <c r="AK109" s="974" t="s">
        <v>305</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306</v>
      </c>
      <c r="BW109" s="975"/>
      <c r="BX109" s="975"/>
      <c r="BY109" s="975"/>
      <c r="BZ109" s="976"/>
      <c r="CA109" s="974" t="s">
        <v>305</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306</v>
      </c>
      <c r="DM109" s="975"/>
      <c r="DN109" s="975"/>
      <c r="DO109" s="975"/>
      <c r="DP109" s="976"/>
      <c r="DQ109" s="974" t="s">
        <v>305</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696070</v>
      </c>
      <c r="AB110" s="982"/>
      <c r="AC110" s="982"/>
      <c r="AD110" s="982"/>
      <c r="AE110" s="983"/>
      <c r="AF110" s="984">
        <v>743294</v>
      </c>
      <c r="AG110" s="982"/>
      <c r="AH110" s="982"/>
      <c r="AI110" s="982"/>
      <c r="AJ110" s="983"/>
      <c r="AK110" s="984">
        <v>702214</v>
      </c>
      <c r="AL110" s="982"/>
      <c r="AM110" s="982"/>
      <c r="AN110" s="982"/>
      <c r="AO110" s="983"/>
      <c r="AP110" s="985">
        <v>21.3</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6438398</v>
      </c>
      <c r="BR110" s="1017"/>
      <c r="BS110" s="1017"/>
      <c r="BT110" s="1017"/>
      <c r="BU110" s="1017"/>
      <c r="BV110" s="1017">
        <v>6998236</v>
      </c>
      <c r="BW110" s="1017"/>
      <c r="BX110" s="1017"/>
      <c r="BY110" s="1017"/>
      <c r="BZ110" s="1017"/>
      <c r="CA110" s="1017">
        <v>7461120</v>
      </c>
      <c r="CB110" s="1017"/>
      <c r="CC110" s="1017"/>
      <c r="CD110" s="1017"/>
      <c r="CE110" s="1017"/>
      <c r="CF110" s="1031">
        <v>226.8</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245</v>
      </c>
      <c r="DH110" s="1017"/>
      <c r="DI110" s="1017"/>
      <c r="DJ110" s="1017"/>
      <c r="DK110" s="1017"/>
      <c r="DL110" s="1017" t="s">
        <v>245</v>
      </c>
      <c r="DM110" s="1017"/>
      <c r="DN110" s="1017"/>
      <c r="DO110" s="1017"/>
      <c r="DP110" s="1017"/>
      <c r="DQ110" s="1017" t="s">
        <v>245</v>
      </c>
      <c r="DR110" s="1017"/>
      <c r="DS110" s="1017"/>
      <c r="DT110" s="1017"/>
      <c r="DU110" s="1017"/>
      <c r="DV110" s="1018" t="s">
        <v>433</v>
      </c>
      <c r="DW110" s="1018"/>
      <c r="DX110" s="1018"/>
      <c r="DY110" s="1018"/>
      <c r="DZ110" s="1019"/>
    </row>
    <row r="111" spans="1:131" s="246" customFormat="1" ht="26.25" customHeight="1" x14ac:dyDescent="0.15">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433</v>
      </c>
      <c r="AB111" s="1024"/>
      <c r="AC111" s="1024"/>
      <c r="AD111" s="1024"/>
      <c r="AE111" s="1025"/>
      <c r="AF111" s="1026" t="s">
        <v>389</v>
      </c>
      <c r="AG111" s="1024"/>
      <c r="AH111" s="1024"/>
      <c r="AI111" s="1024"/>
      <c r="AJ111" s="1025"/>
      <c r="AK111" s="1026" t="s">
        <v>245</v>
      </c>
      <c r="AL111" s="1024"/>
      <c r="AM111" s="1024"/>
      <c r="AN111" s="1024"/>
      <c r="AO111" s="1025"/>
      <c r="AP111" s="1027" t="s">
        <v>245</v>
      </c>
      <c r="AQ111" s="1028"/>
      <c r="AR111" s="1028"/>
      <c r="AS111" s="1028"/>
      <c r="AT111" s="1029"/>
      <c r="AU111" s="990"/>
      <c r="AV111" s="991"/>
      <c r="AW111" s="991"/>
      <c r="AX111" s="991"/>
      <c r="AY111" s="991"/>
      <c r="AZ111" s="1039" t="s">
        <v>435</v>
      </c>
      <c r="BA111" s="1040"/>
      <c r="BB111" s="1040"/>
      <c r="BC111" s="1040"/>
      <c r="BD111" s="1040"/>
      <c r="BE111" s="1040"/>
      <c r="BF111" s="1040"/>
      <c r="BG111" s="1040"/>
      <c r="BH111" s="1040"/>
      <c r="BI111" s="1040"/>
      <c r="BJ111" s="1040"/>
      <c r="BK111" s="1040"/>
      <c r="BL111" s="1040"/>
      <c r="BM111" s="1040"/>
      <c r="BN111" s="1040"/>
      <c r="BO111" s="1040"/>
      <c r="BP111" s="1041"/>
      <c r="BQ111" s="1009" t="s">
        <v>245</v>
      </c>
      <c r="BR111" s="1010"/>
      <c r="BS111" s="1010"/>
      <c r="BT111" s="1010"/>
      <c r="BU111" s="1010"/>
      <c r="BV111" s="1010" t="s">
        <v>245</v>
      </c>
      <c r="BW111" s="1010"/>
      <c r="BX111" s="1010"/>
      <c r="BY111" s="1010"/>
      <c r="BZ111" s="1010"/>
      <c r="CA111" s="1010" t="s">
        <v>436</v>
      </c>
      <c r="CB111" s="1010"/>
      <c r="CC111" s="1010"/>
      <c r="CD111" s="1010"/>
      <c r="CE111" s="1010"/>
      <c r="CF111" s="1004" t="s">
        <v>245</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245</v>
      </c>
      <c r="DH111" s="1010"/>
      <c r="DI111" s="1010"/>
      <c r="DJ111" s="1010"/>
      <c r="DK111" s="1010"/>
      <c r="DL111" s="1010" t="s">
        <v>245</v>
      </c>
      <c r="DM111" s="1010"/>
      <c r="DN111" s="1010"/>
      <c r="DO111" s="1010"/>
      <c r="DP111" s="1010"/>
      <c r="DQ111" s="1010" t="s">
        <v>245</v>
      </c>
      <c r="DR111" s="1010"/>
      <c r="DS111" s="1010"/>
      <c r="DT111" s="1010"/>
      <c r="DU111" s="1010"/>
      <c r="DV111" s="1011" t="s">
        <v>389</v>
      </c>
      <c r="DW111" s="1011"/>
      <c r="DX111" s="1011"/>
      <c r="DY111" s="1011"/>
      <c r="DZ111" s="1012"/>
    </row>
    <row r="112" spans="1:131" s="246" customFormat="1" ht="26.25" customHeight="1" x14ac:dyDescent="0.15">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245</v>
      </c>
      <c r="AB112" s="1049"/>
      <c r="AC112" s="1049"/>
      <c r="AD112" s="1049"/>
      <c r="AE112" s="1050"/>
      <c r="AF112" s="1051" t="s">
        <v>245</v>
      </c>
      <c r="AG112" s="1049"/>
      <c r="AH112" s="1049"/>
      <c r="AI112" s="1049"/>
      <c r="AJ112" s="1050"/>
      <c r="AK112" s="1051" t="s">
        <v>245</v>
      </c>
      <c r="AL112" s="1049"/>
      <c r="AM112" s="1049"/>
      <c r="AN112" s="1049"/>
      <c r="AO112" s="1050"/>
      <c r="AP112" s="1052" t="s">
        <v>245</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3362202</v>
      </c>
      <c r="BR112" s="1010"/>
      <c r="BS112" s="1010"/>
      <c r="BT112" s="1010"/>
      <c r="BU112" s="1010"/>
      <c r="BV112" s="1010">
        <v>3102042</v>
      </c>
      <c r="BW112" s="1010"/>
      <c r="BX112" s="1010"/>
      <c r="BY112" s="1010"/>
      <c r="BZ112" s="1010"/>
      <c r="CA112" s="1010">
        <v>3011725</v>
      </c>
      <c r="CB112" s="1010"/>
      <c r="CC112" s="1010"/>
      <c r="CD112" s="1010"/>
      <c r="CE112" s="1010"/>
      <c r="CF112" s="1004">
        <v>91.6</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245</v>
      </c>
      <c r="DH112" s="1010"/>
      <c r="DI112" s="1010"/>
      <c r="DJ112" s="1010"/>
      <c r="DK112" s="1010"/>
      <c r="DL112" s="1010" t="s">
        <v>442</v>
      </c>
      <c r="DM112" s="1010"/>
      <c r="DN112" s="1010"/>
      <c r="DO112" s="1010"/>
      <c r="DP112" s="1010"/>
      <c r="DQ112" s="1010" t="s">
        <v>245</v>
      </c>
      <c r="DR112" s="1010"/>
      <c r="DS112" s="1010"/>
      <c r="DT112" s="1010"/>
      <c r="DU112" s="1010"/>
      <c r="DV112" s="1011" t="s">
        <v>245</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247548</v>
      </c>
      <c r="AB113" s="1024"/>
      <c r="AC113" s="1024"/>
      <c r="AD113" s="1024"/>
      <c r="AE113" s="1025"/>
      <c r="AF113" s="1026">
        <v>214036</v>
      </c>
      <c r="AG113" s="1024"/>
      <c r="AH113" s="1024"/>
      <c r="AI113" s="1024"/>
      <c r="AJ113" s="1025"/>
      <c r="AK113" s="1026">
        <v>236697</v>
      </c>
      <c r="AL113" s="1024"/>
      <c r="AM113" s="1024"/>
      <c r="AN113" s="1024"/>
      <c r="AO113" s="1025"/>
      <c r="AP113" s="1027">
        <v>7.2</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278835</v>
      </c>
      <c r="BR113" s="1010"/>
      <c r="BS113" s="1010"/>
      <c r="BT113" s="1010"/>
      <c r="BU113" s="1010"/>
      <c r="BV113" s="1010">
        <v>250960</v>
      </c>
      <c r="BW113" s="1010"/>
      <c r="BX113" s="1010"/>
      <c r="BY113" s="1010"/>
      <c r="BZ113" s="1010"/>
      <c r="CA113" s="1010">
        <v>225965</v>
      </c>
      <c r="CB113" s="1010"/>
      <c r="CC113" s="1010"/>
      <c r="CD113" s="1010"/>
      <c r="CE113" s="1010"/>
      <c r="CF113" s="1004">
        <v>6.9</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433</v>
      </c>
      <c r="DH113" s="1049"/>
      <c r="DI113" s="1049"/>
      <c r="DJ113" s="1049"/>
      <c r="DK113" s="1050"/>
      <c r="DL113" s="1051" t="s">
        <v>245</v>
      </c>
      <c r="DM113" s="1049"/>
      <c r="DN113" s="1049"/>
      <c r="DO113" s="1049"/>
      <c r="DP113" s="1050"/>
      <c r="DQ113" s="1051" t="s">
        <v>245</v>
      </c>
      <c r="DR113" s="1049"/>
      <c r="DS113" s="1049"/>
      <c r="DT113" s="1049"/>
      <c r="DU113" s="1050"/>
      <c r="DV113" s="1052" t="s">
        <v>245</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49580</v>
      </c>
      <c r="AB114" s="1049"/>
      <c r="AC114" s="1049"/>
      <c r="AD114" s="1049"/>
      <c r="AE114" s="1050"/>
      <c r="AF114" s="1051">
        <v>45884</v>
      </c>
      <c r="AG114" s="1049"/>
      <c r="AH114" s="1049"/>
      <c r="AI114" s="1049"/>
      <c r="AJ114" s="1050"/>
      <c r="AK114" s="1051">
        <v>58344</v>
      </c>
      <c r="AL114" s="1049"/>
      <c r="AM114" s="1049"/>
      <c r="AN114" s="1049"/>
      <c r="AO114" s="1050"/>
      <c r="AP114" s="1052">
        <v>1.8</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885670</v>
      </c>
      <c r="BR114" s="1010"/>
      <c r="BS114" s="1010"/>
      <c r="BT114" s="1010"/>
      <c r="BU114" s="1010"/>
      <c r="BV114" s="1010">
        <v>853989</v>
      </c>
      <c r="BW114" s="1010"/>
      <c r="BX114" s="1010"/>
      <c r="BY114" s="1010"/>
      <c r="BZ114" s="1010"/>
      <c r="CA114" s="1010">
        <v>797518</v>
      </c>
      <c r="CB114" s="1010"/>
      <c r="CC114" s="1010"/>
      <c r="CD114" s="1010"/>
      <c r="CE114" s="1010"/>
      <c r="CF114" s="1004">
        <v>24.2</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449</v>
      </c>
      <c r="DH114" s="1049"/>
      <c r="DI114" s="1049"/>
      <c r="DJ114" s="1049"/>
      <c r="DK114" s="1050"/>
      <c r="DL114" s="1051" t="s">
        <v>436</v>
      </c>
      <c r="DM114" s="1049"/>
      <c r="DN114" s="1049"/>
      <c r="DO114" s="1049"/>
      <c r="DP114" s="1050"/>
      <c r="DQ114" s="1051" t="s">
        <v>245</v>
      </c>
      <c r="DR114" s="1049"/>
      <c r="DS114" s="1049"/>
      <c r="DT114" s="1049"/>
      <c r="DU114" s="1050"/>
      <c r="DV114" s="1052" t="s">
        <v>245</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3755</v>
      </c>
      <c r="AB115" s="1024"/>
      <c r="AC115" s="1024"/>
      <c r="AD115" s="1024"/>
      <c r="AE115" s="1025"/>
      <c r="AF115" s="1026">
        <v>1759</v>
      </c>
      <c r="AG115" s="1024"/>
      <c r="AH115" s="1024"/>
      <c r="AI115" s="1024"/>
      <c r="AJ115" s="1025"/>
      <c r="AK115" s="1026">
        <v>2399</v>
      </c>
      <c r="AL115" s="1024"/>
      <c r="AM115" s="1024"/>
      <c r="AN115" s="1024"/>
      <c r="AO115" s="1025"/>
      <c r="AP115" s="1027">
        <v>0.1</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452</v>
      </c>
      <c r="BR115" s="1010"/>
      <c r="BS115" s="1010"/>
      <c r="BT115" s="1010"/>
      <c r="BU115" s="1010"/>
      <c r="BV115" s="1010" t="s">
        <v>245</v>
      </c>
      <c r="BW115" s="1010"/>
      <c r="BX115" s="1010"/>
      <c r="BY115" s="1010"/>
      <c r="BZ115" s="1010"/>
      <c r="CA115" s="1010" t="s">
        <v>245</v>
      </c>
      <c r="CB115" s="1010"/>
      <c r="CC115" s="1010"/>
      <c r="CD115" s="1010"/>
      <c r="CE115" s="1010"/>
      <c r="CF115" s="1004" t="s">
        <v>436</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245</v>
      </c>
      <c r="DH115" s="1049"/>
      <c r="DI115" s="1049"/>
      <c r="DJ115" s="1049"/>
      <c r="DK115" s="1050"/>
      <c r="DL115" s="1051" t="s">
        <v>245</v>
      </c>
      <c r="DM115" s="1049"/>
      <c r="DN115" s="1049"/>
      <c r="DO115" s="1049"/>
      <c r="DP115" s="1050"/>
      <c r="DQ115" s="1051" t="s">
        <v>245</v>
      </c>
      <c r="DR115" s="1049"/>
      <c r="DS115" s="1049"/>
      <c r="DT115" s="1049"/>
      <c r="DU115" s="1050"/>
      <c r="DV115" s="1052" t="s">
        <v>245</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389</v>
      </c>
      <c r="AB116" s="1049"/>
      <c r="AC116" s="1049"/>
      <c r="AD116" s="1049"/>
      <c r="AE116" s="1050"/>
      <c r="AF116" s="1051" t="s">
        <v>245</v>
      </c>
      <c r="AG116" s="1049"/>
      <c r="AH116" s="1049"/>
      <c r="AI116" s="1049"/>
      <c r="AJ116" s="1050"/>
      <c r="AK116" s="1051" t="s">
        <v>245</v>
      </c>
      <c r="AL116" s="1049"/>
      <c r="AM116" s="1049"/>
      <c r="AN116" s="1049"/>
      <c r="AO116" s="1050"/>
      <c r="AP116" s="1052" t="s">
        <v>245</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433</v>
      </c>
      <c r="BR116" s="1010"/>
      <c r="BS116" s="1010"/>
      <c r="BT116" s="1010"/>
      <c r="BU116" s="1010"/>
      <c r="BV116" s="1010" t="s">
        <v>245</v>
      </c>
      <c r="BW116" s="1010"/>
      <c r="BX116" s="1010"/>
      <c r="BY116" s="1010"/>
      <c r="BZ116" s="1010"/>
      <c r="CA116" s="1010" t="s">
        <v>245</v>
      </c>
      <c r="CB116" s="1010"/>
      <c r="CC116" s="1010"/>
      <c r="CD116" s="1010"/>
      <c r="CE116" s="1010"/>
      <c r="CF116" s="1004" t="s">
        <v>245</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245</v>
      </c>
      <c r="DH116" s="1049"/>
      <c r="DI116" s="1049"/>
      <c r="DJ116" s="1049"/>
      <c r="DK116" s="1050"/>
      <c r="DL116" s="1051" t="s">
        <v>389</v>
      </c>
      <c r="DM116" s="1049"/>
      <c r="DN116" s="1049"/>
      <c r="DO116" s="1049"/>
      <c r="DP116" s="1050"/>
      <c r="DQ116" s="1051" t="s">
        <v>442</v>
      </c>
      <c r="DR116" s="1049"/>
      <c r="DS116" s="1049"/>
      <c r="DT116" s="1049"/>
      <c r="DU116" s="1050"/>
      <c r="DV116" s="1052" t="s">
        <v>245</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996953</v>
      </c>
      <c r="AB117" s="1067"/>
      <c r="AC117" s="1067"/>
      <c r="AD117" s="1067"/>
      <c r="AE117" s="1068"/>
      <c r="AF117" s="1069">
        <v>1004973</v>
      </c>
      <c r="AG117" s="1067"/>
      <c r="AH117" s="1067"/>
      <c r="AI117" s="1067"/>
      <c r="AJ117" s="1068"/>
      <c r="AK117" s="1069">
        <v>999654</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245</v>
      </c>
      <c r="BR117" s="1010"/>
      <c r="BS117" s="1010"/>
      <c r="BT117" s="1010"/>
      <c r="BU117" s="1010"/>
      <c r="BV117" s="1010" t="s">
        <v>452</v>
      </c>
      <c r="BW117" s="1010"/>
      <c r="BX117" s="1010"/>
      <c r="BY117" s="1010"/>
      <c r="BZ117" s="1010"/>
      <c r="CA117" s="1010" t="s">
        <v>245</v>
      </c>
      <c r="CB117" s="1010"/>
      <c r="CC117" s="1010"/>
      <c r="CD117" s="1010"/>
      <c r="CE117" s="1010"/>
      <c r="CF117" s="1004" t="s">
        <v>452</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245</v>
      </c>
      <c r="DH117" s="1049"/>
      <c r="DI117" s="1049"/>
      <c r="DJ117" s="1049"/>
      <c r="DK117" s="1050"/>
      <c r="DL117" s="1051" t="s">
        <v>245</v>
      </c>
      <c r="DM117" s="1049"/>
      <c r="DN117" s="1049"/>
      <c r="DO117" s="1049"/>
      <c r="DP117" s="1050"/>
      <c r="DQ117" s="1051" t="s">
        <v>245</v>
      </c>
      <c r="DR117" s="1049"/>
      <c r="DS117" s="1049"/>
      <c r="DT117" s="1049"/>
      <c r="DU117" s="1050"/>
      <c r="DV117" s="1052" t="s">
        <v>245</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306</v>
      </c>
      <c r="AG118" s="975"/>
      <c r="AH118" s="975"/>
      <c r="AI118" s="975"/>
      <c r="AJ118" s="976"/>
      <c r="AK118" s="974" t="s">
        <v>305</v>
      </c>
      <c r="AL118" s="975"/>
      <c r="AM118" s="975"/>
      <c r="AN118" s="975"/>
      <c r="AO118" s="976"/>
      <c r="AP118" s="1061" t="s">
        <v>427</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245</v>
      </c>
      <c r="BR118" s="1088"/>
      <c r="BS118" s="1088"/>
      <c r="BT118" s="1088"/>
      <c r="BU118" s="1088"/>
      <c r="BV118" s="1088" t="s">
        <v>436</v>
      </c>
      <c r="BW118" s="1088"/>
      <c r="BX118" s="1088"/>
      <c r="BY118" s="1088"/>
      <c r="BZ118" s="1088"/>
      <c r="CA118" s="1088" t="s">
        <v>245</v>
      </c>
      <c r="CB118" s="1088"/>
      <c r="CC118" s="1088"/>
      <c r="CD118" s="1088"/>
      <c r="CE118" s="1088"/>
      <c r="CF118" s="1004" t="s">
        <v>245</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449</v>
      </c>
      <c r="DH118" s="1049"/>
      <c r="DI118" s="1049"/>
      <c r="DJ118" s="1049"/>
      <c r="DK118" s="1050"/>
      <c r="DL118" s="1051" t="s">
        <v>245</v>
      </c>
      <c r="DM118" s="1049"/>
      <c r="DN118" s="1049"/>
      <c r="DO118" s="1049"/>
      <c r="DP118" s="1050"/>
      <c r="DQ118" s="1051" t="s">
        <v>245</v>
      </c>
      <c r="DR118" s="1049"/>
      <c r="DS118" s="1049"/>
      <c r="DT118" s="1049"/>
      <c r="DU118" s="1050"/>
      <c r="DV118" s="1052" t="s">
        <v>245</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436</v>
      </c>
      <c r="AB119" s="982"/>
      <c r="AC119" s="982"/>
      <c r="AD119" s="982"/>
      <c r="AE119" s="983"/>
      <c r="AF119" s="984" t="s">
        <v>245</v>
      </c>
      <c r="AG119" s="982"/>
      <c r="AH119" s="982"/>
      <c r="AI119" s="982"/>
      <c r="AJ119" s="983"/>
      <c r="AK119" s="984" t="s">
        <v>245</v>
      </c>
      <c r="AL119" s="982"/>
      <c r="AM119" s="982"/>
      <c r="AN119" s="982"/>
      <c r="AO119" s="983"/>
      <c r="AP119" s="985" t="s">
        <v>245</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462</v>
      </c>
      <c r="BP119" s="1096"/>
      <c r="BQ119" s="1087">
        <v>10965105</v>
      </c>
      <c r="BR119" s="1088"/>
      <c r="BS119" s="1088"/>
      <c r="BT119" s="1088"/>
      <c r="BU119" s="1088"/>
      <c r="BV119" s="1088">
        <v>11205227</v>
      </c>
      <c r="BW119" s="1088"/>
      <c r="BX119" s="1088"/>
      <c r="BY119" s="1088"/>
      <c r="BZ119" s="1088"/>
      <c r="CA119" s="1088">
        <v>11496328</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433</v>
      </c>
      <c r="DH119" s="1074"/>
      <c r="DI119" s="1074"/>
      <c r="DJ119" s="1074"/>
      <c r="DK119" s="1075"/>
      <c r="DL119" s="1073" t="s">
        <v>436</v>
      </c>
      <c r="DM119" s="1074"/>
      <c r="DN119" s="1074"/>
      <c r="DO119" s="1074"/>
      <c r="DP119" s="1075"/>
      <c r="DQ119" s="1073" t="s">
        <v>436</v>
      </c>
      <c r="DR119" s="1074"/>
      <c r="DS119" s="1074"/>
      <c r="DT119" s="1074"/>
      <c r="DU119" s="1075"/>
      <c r="DV119" s="1076" t="s">
        <v>433</v>
      </c>
      <c r="DW119" s="1077"/>
      <c r="DX119" s="1077"/>
      <c r="DY119" s="1077"/>
      <c r="DZ119" s="1078"/>
    </row>
    <row r="120" spans="1:130" s="246" customFormat="1" ht="26.25" customHeight="1" x14ac:dyDescent="0.15">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245</v>
      </c>
      <c r="AB120" s="1049"/>
      <c r="AC120" s="1049"/>
      <c r="AD120" s="1049"/>
      <c r="AE120" s="1050"/>
      <c r="AF120" s="1051" t="s">
        <v>436</v>
      </c>
      <c r="AG120" s="1049"/>
      <c r="AH120" s="1049"/>
      <c r="AI120" s="1049"/>
      <c r="AJ120" s="1050"/>
      <c r="AK120" s="1051" t="s">
        <v>436</v>
      </c>
      <c r="AL120" s="1049"/>
      <c r="AM120" s="1049"/>
      <c r="AN120" s="1049"/>
      <c r="AO120" s="1050"/>
      <c r="AP120" s="1052" t="s">
        <v>245</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2696343</v>
      </c>
      <c r="BR120" s="1017"/>
      <c r="BS120" s="1017"/>
      <c r="BT120" s="1017"/>
      <c r="BU120" s="1017"/>
      <c r="BV120" s="1017">
        <v>2454497</v>
      </c>
      <c r="BW120" s="1017"/>
      <c r="BX120" s="1017"/>
      <c r="BY120" s="1017"/>
      <c r="BZ120" s="1017"/>
      <c r="CA120" s="1017">
        <v>2547267</v>
      </c>
      <c r="CB120" s="1017"/>
      <c r="CC120" s="1017"/>
      <c r="CD120" s="1017"/>
      <c r="CE120" s="1017"/>
      <c r="CF120" s="1031">
        <v>77.400000000000006</v>
      </c>
      <c r="CG120" s="1032"/>
      <c r="CH120" s="1032"/>
      <c r="CI120" s="1032"/>
      <c r="CJ120" s="1032"/>
      <c r="CK120" s="1097" t="s">
        <v>466</v>
      </c>
      <c r="CL120" s="1098"/>
      <c r="CM120" s="1098"/>
      <c r="CN120" s="1098"/>
      <c r="CO120" s="1099"/>
      <c r="CP120" s="1105" t="s">
        <v>467</v>
      </c>
      <c r="CQ120" s="1106"/>
      <c r="CR120" s="1106"/>
      <c r="CS120" s="1106"/>
      <c r="CT120" s="1106"/>
      <c r="CU120" s="1106"/>
      <c r="CV120" s="1106"/>
      <c r="CW120" s="1106"/>
      <c r="CX120" s="1106"/>
      <c r="CY120" s="1106"/>
      <c r="CZ120" s="1106"/>
      <c r="DA120" s="1106"/>
      <c r="DB120" s="1106"/>
      <c r="DC120" s="1106"/>
      <c r="DD120" s="1106"/>
      <c r="DE120" s="1106"/>
      <c r="DF120" s="1107"/>
      <c r="DG120" s="1016">
        <v>3357860</v>
      </c>
      <c r="DH120" s="1017"/>
      <c r="DI120" s="1017"/>
      <c r="DJ120" s="1017"/>
      <c r="DK120" s="1017"/>
      <c r="DL120" s="1017">
        <v>3102042</v>
      </c>
      <c r="DM120" s="1017"/>
      <c r="DN120" s="1017"/>
      <c r="DO120" s="1017"/>
      <c r="DP120" s="1017"/>
      <c r="DQ120" s="1017">
        <v>3011725</v>
      </c>
      <c r="DR120" s="1017"/>
      <c r="DS120" s="1017"/>
      <c r="DT120" s="1017"/>
      <c r="DU120" s="1017"/>
      <c r="DV120" s="1018">
        <v>91.6</v>
      </c>
      <c r="DW120" s="1018"/>
      <c r="DX120" s="1018"/>
      <c r="DY120" s="1018"/>
      <c r="DZ120" s="1019"/>
    </row>
    <row r="121" spans="1:130" s="246" customFormat="1" ht="26.25" customHeight="1" x14ac:dyDescent="0.15">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245</v>
      </c>
      <c r="AB121" s="1049"/>
      <c r="AC121" s="1049"/>
      <c r="AD121" s="1049"/>
      <c r="AE121" s="1050"/>
      <c r="AF121" s="1051" t="s">
        <v>245</v>
      </c>
      <c r="AG121" s="1049"/>
      <c r="AH121" s="1049"/>
      <c r="AI121" s="1049"/>
      <c r="AJ121" s="1050"/>
      <c r="AK121" s="1051" t="s">
        <v>436</v>
      </c>
      <c r="AL121" s="1049"/>
      <c r="AM121" s="1049"/>
      <c r="AN121" s="1049"/>
      <c r="AO121" s="1050"/>
      <c r="AP121" s="1052" t="s">
        <v>433</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v>228404</v>
      </c>
      <c r="BR121" s="1010"/>
      <c r="BS121" s="1010"/>
      <c r="BT121" s="1010"/>
      <c r="BU121" s="1010"/>
      <c r="BV121" s="1010">
        <v>221317</v>
      </c>
      <c r="BW121" s="1010"/>
      <c r="BX121" s="1010"/>
      <c r="BY121" s="1010"/>
      <c r="BZ121" s="1010"/>
      <c r="CA121" s="1010">
        <v>186674</v>
      </c>
      <c r="CB121" s="1010"/>
      <c r="CC121" s="1010"/>
      <c r="CD121" s="1010"/>
      <c r="CE121" s="1010"/>
      <c r="CF121" s="1004">
        <v>5.7</v>
      </c>
      <c r="CG121" s="1005"/>
      <c r="CH121" s="1005"/>
      <c r="CI121" s="1005"/>
      <c r="CJ121" s="1005"/>
      <c r="CK121" s="1100"/>
      <c r="CL121" s="1101"/>
      <c r="CM121" s="1101"/>
      <c r="CN121" s="1101"/>
      <c r="CO121" s="1102"/>
      <c r="CP121" s="1110" t="s">
        <v>470</v>
      </c>
      <c r="CQ121" s="1111"/>
      <c r="CR121" s="1111"/>
      <c r="CS121" s="1111"/>
      <c r="CT121" s="1111"/>
      <c r="CU121" s="1111"/>
      <c r="CV121" s="1111"/>
      <c r="CW121" s="1111"/>
      <c r="CX121" s="1111"/>
      <c r="CY121" s="1111"/>
      <c r="CZ121" s="1111"/>
      <c r="DA121" s="1111"/>
      <c r="DB121" s="1111"/>
      <c r="DC121" s="1111"/>
      <c r="DD121" s="1111"/>
      <c r="DE121" s="1111"/>
      <c r="DF121" s="1112"/>
      <c r="DG121" s="1009" t="s">
        <v>245</v>
      </c>
      <c r="DH121" s="1010"/>
      <c r="DI121" s="1010"/>
      <c r="DJ121" s="1010"/>
      <c r="DK121" s="1010"/>
      <c r="DL121" s="1010" t="s">
        <v>436</v>
      </c>
      <c r="DM121" s="1010"/>
      <c r="DN121" s="1010"/>
      <c r="DO121" s="1010"/>
      <c r="DP121" s="1010"/>
      <c r="DQ121" s="1010" t="s">
        <v>245</v>
      </c>
      <c r="DR121" s="1010"/>
      <c r="DS121" s="1010"/>
      <c r="DT121" s="1010"/>
      <c r="DU121" s="1010"/>
      <c r="DV121" s="1011" t="s">
        <v>436</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436</v>
      </c>
      <c r="AB122" s="1049"/>
      <c r="AC122" s="1049"/>
      <c r="AD122" s="1049"/>
      <c r="AE122" s="1050"/>
      <c r="AF122" s="1051" t="s">
        <v>245</v>
      </c>
      <c r="AG122" s="1049"/>
      <c r="AH122" s="1049"/>
      <c r="AI122" s="1049"/>
      <c r="AJ122" s="1050"/>
      <c r="AK122" s="1051" t="s">
        <v>436</v>
      </c>
      <c r="AL122" s="1049"/>
      <c r="AM122" s="1049"/>
      <c r="AN122" s="1049"/>
      <c r="AO122" s="1050"/>
      <c r="AP122" s="1052" t="s">
        <v>436</v>
      </c>
      <c r="AQ122" s="1053"/>
      <c r="AR122" s="1053"/>
      <c r="AS122" s="1053"/>
      <c r="AT122" s="1054"/>
      <c r="AU122" s="1082"/>
      <c r="AV122" s="1083"/>
      <c r="AW122" s="1083"/>
      <c r="AX122" s="1083"/>
      <c r="AY122" s="1084"/>
      <c r="AZ122" s="1064" t="s">
        <v>471</v>
      </c>
      <c r="BA122" s="1055"/>
      <c r="BB122" s="1055"/>
      <c r="BC122" s="1055"/>
      <c r="BD122" s="1055"/>
      <c r="BE122" s="1055"/>
      <c r="BF122" s="1055"/>
      <c r="BG122" s="1055"/>
      <c r="BH122" s="1055"/>
      <c r="BI122" s="1055"/>
      <c r="BJ122" s="1055"/>
      <c r="BK122" s="1055"/>
      <c r="BL122" s="1055"/>
      <c r="BM122" s="1055"/>
      <c r="BN122" s="1055"/>
      <c r="BO122" s="1055"/>
      <c r="BP122" s="1056"/>
      <c r="BQ122" s="1087">
        <v>7410288</v>
      </c>
      <c r="BR122" s="1088"/>
      <c r="BS122" s="1088"/>
      <c r="BT122" s="1088"/>
      <c r="BU122" s="1088"/>
      <c r="BV122" s="1088">
        <v>7628938</v>
      </c>
      <c r="BW122" s="1088"/>
      <c r="BX122" s="1088"/>
      <c r="BY122" s="1088"/>
      <c r="BZ122" s="1088"/>
      <c r="CA122" s="1088">
        <v>7762190</v>
      </c>
      <c r="CB122" s="1088"/>
      <c r="CC122" s="1088"/>
      <c r="CD122" s="1088"/>
      <c r="CE122" s="1088"/>
      <c r="CF122" s="1108">
        <v>236</v>
      </c>
      <c r="CG122" s="1109"/>
      <c r="CH122" s="1109"/>
      <c r="CI122" s="1109"/>
      <c r="CJ122" s="1109"/>
      <c r="CK122" s="1100"/>
      <c r="CL122" s="1101"/>
      <c r="CM122" s="1101"/>
      <c r="CN122" s="1101"/>
      <c r="CO122" s="1102"/>
      <c r="CP122" s="1110" t="s">
        <v>472</v>
      </c>
      <c r="CQ122" s="1111"/>
      <c r="CR122" s="1111"/>
      <c r="CS122" s="1111"/>
      <c r="CT122" s="1111"/>
      <c r="CU122" s="1111"/>
      <c r="CV122" s="1111"/>
      <c r="CW122" s="1111"/>
      <c r="CX122" s="1111"/>
      <c r="CY122" s="1111"/>
      <c r="CZ122" s="1111"/>
      <c r="DA122" s="1111"/>
      <c r="DB122" s="1111"/>
      <c r="DC122" s="1111"/>
      <c r="DD122" s="1111"/>
      <c r="DE122" s="1111"/>
      <c r="DF122" s="1112"/>
      <c r="DG122" s="1009" t="s">
        <v>245</v>
      </c>
      <c r="DH122" s="1010"/>
      <c r="DI122" s="1010"/>
      <c r="DJ122" s="1010"/>
      <c r="DK122" s="1010"/>
      <c r="DL122" s="1010" t="s">
        <v>433</v>
      </c>
      <c r="DM122" s="1010"/>
      <c r="DN122" s="1010"/>
      <c r="DO122" s="1010"/>
      <c r="DP122" s="1010"/>
      <c r="DQ122" s="1010" t="s">
        <v>245</v>
      </c>
      <c r="DR122" s="1010"/>
      <c r="DS122" s="1010"/>
      <c r="DT122" s="1010"/>
      <c r="DU122" s="1010"/>
      <c r="DV122" s="1011" t="s">
        <v>452</v>
      </c>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245</v>
      </c>
      <c r="AB123" s="1049"/>
      <c r="AC123" s="1049"/>
      <c r="AD123" s="1049"/>
      <c r="AE123" s="1050"/>
      <c r="AF123" s="1051" t="s">
        <v>245</v>
      </c>
      <c r="AG123" s="1049"/>
      <c r="AH123" s="1049"/>
      <c r="AI123" s="1049"/>
      <c r="AJ123" s="1050"/>
      <c r="AK123" s="1051" t="s">
        <v>436</v>
      </c>
      <c r="AL123" s="1049"/>
      <c r="AM123" s="1049"/>
      <c r="AN123" s="1049"/>
      <c r="AO123" s="1050"/>
      <c r="AP123" s="1052" t="s">
        <v>245</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473</v>
      </c>
      <c r="BP123" s="1096"/>
      <c r="BQ123" s="1155">
        <v>10335035</v>
      </c>
      <c r="BR123" s="1156"/>
      <c r="BS123" s="1156"/>
      <c r="BT123" s="1156"/>
      <c r="BU123" s="1156"/>
      <c r="BV123" s="1156">
        <v>10304752</v>
      </c>
      <c r="BW123" s="1156"/>
      <c r="BX123" s="1156"/>
      <c r="BY123" s="1156"/>
      <c r="BZ123" s="1156"/>
      <c r="CA123" s="1156">
        <v>10496131</v>
      </c>
      <c r="CB123" s="1156"/>
      <c r="CC123" s="1156"/>
      <c r="CD123" s="1156"/>
      <c r="CE123" s="1156"/>
      <c r="CF123" s="1089"/>
      <c r="CG123" s="1090"/>
      <c r="CH123" s="1090"/>
      <c r="CI123" s="1090"/>
      <c r="CJ123" s="1091"/>
      <c r="CK123" s="1100"/>
      <c r="CL123" s="1101"/>
      <c r="CM123" s="1101"/>
      <c r="CN123" s="1101"/>
      <c r="CO123" s="1102"/>
      <c r="CP123" s="1110" t="s">
        <v>474</v>
      </c>
      <c r="CQ123" s="1111"/>
      <c r="CR123" s="1111"/>
      <c r="CS123" s="1111"/>
      <c r="CT123" s="1111"/>
      <c r="CU123" s="1111"/>
      <c r="CV123" s="1111"/>
      <c r="CW123" s="1111"/>
      <c r="CX123" s="1111"/>
      <c r="CY123" s="1111"/>
      <c r="CZ123" s="1111"/>
      <c r="DA123" s="1111"/>
      <c r="DB123" s="1111"/>
      <c r="DC123" s="1111"/>
      <c r="DD123" s="1111"/>
      <c r="DE123" s="1111"/>
      <c r="DF123" s="1112"/>
      <c r="DG123" s="1048" t="s">
        <v>452</v>
      </c>
      <c r="DH123" s="1049"/>
      <c r="DI123" s="1049"/>
      <c r="DJ123" s="1049"/>
      <c r="DK123" s="1050"/>
      <c r="DL123" s="1051" t="s">
        <v>245</v>
      </c>
      <c r="DM123" s="1049"/>
      <c r="DN123" s="1049"/>
      <c r="DO123" s="1049"/>
      <c r="DP123" s="1050"/>
      <c r="DQ123" s="1051" t="s">
        <v>449</v>
      </c>
      <c r="DR123" s="1049"/>
      <c r="DS123" s="1049"/>
      <c r="DT123" s="1049"/>
      <c r="DU123" s="1050"/>
      <c r="DV123" s="1052" t="s">
        <v>245</v>
      </c>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245</v>
      </c>
      <c r="AB124" s="1049"/>
      <c r="AC124" s="1049"/>
      <c r="AD124" s="1049"/>
      <c r="AE124" s="1050"/>
      <c r="AF124" s="1051" t="s">
        <v>452</v>
      </c>
      <c r="AG124" s="1049"/>
      <c r="AH124" s="1049"/>
      <c r="AI124" s="1049"/>
      <c r="AJ124" s="1050"/>
      <c r="AK124" s="1051" t="s">
        <v>245</v>
      </c>
      <c r="AL124" s="1049"/>
      <c r="AM124" s="1049"/>
      <c r="AN124" s="1049"/>
      <c r="AO124" s="1050"/>
      <c r="AP124" s="1052" t="s">
        <v>245</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18.600000000000001</v>
      </c>
      <c r="BR124" s="1118"/>
      <c r="BS124" s="1118"/>
      <c r="BT124" s="1118"/>
      <c r="BU124" s="1118"/>
      <c r="BV124" s="1118">
        <v>27.1</v>
      </c>
      <c r="BW124" s="1118"/>
      <c r="BX124" s="1118"/>
      <c r="BY124" s="1118"/>
      <c r="BZ124" s="1118"/>
      <c r="CA124" s="1118">
        <v>30.4</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v>4342</v>
      </c>
      <c r="DH124" s="1074"/>
      <c r="DI124" s="1074"/>
      <c r="DJ124" s="1074"/>
      <c r="DK124" s="1075"/>
      <c r="DL124" s="1073" t="s">
        <v>245</v>
      </c>
      <c r="DM124" s="1074"/>
      <c r="DN124" s="1074"/>
      <c r="DO124" s="1074"/>
      <c r="DP124" s="1075"/>
      <c r="DQ124" s="1073" t="s">
        <v>245</v>
      </c>
      <c r="DR124" s="1074"/>
      <c r="DS124" s="1074"/>
      <c r="DT124" s="1074"/>
      <c r="DU124" s="1075"/>
      <c r="DV124" s="1076" t="s">
        <v>436</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245</v>
      </c>
      <c r="AB125" s="1049"/>
      <c r="AC125" s="1049"/>
      <c r="AD125" s="1049"/>
      <c r="AE125" s="1050"/>
      <c r="AF125" s="1051" t="s">
        <v>436</v>
      </c>
      <c r="AG125" s="1049"/>
      <c r="AH125" s="1049"/>
      <c r="AI125" s="1049"/>
      <c r="AJ125" s="1050"/>
      <c r="AK125" s="1051" t="s">
        <v>436</v>
      </c>
      <c r="AL125" s="1049"/>
      <c r="AM125" s="1049"/>
      <c r="AN125" s="1049"/>
      <c r="AO125" s="1050"/>
      <c r="AP125" s="1052" t="s">
        <v>449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436</v>
      </c>
      <c r="DH125" s="1017"/>
      <c r="DI125" s="1017"/>
      <c r="DJ125" s="1017"/>
      <c r="DK125" s="1017"/>
      <c r="DL125" s="1017" t="s">
        <v>436</v>
      </c>
      <c r="DM125" s="1017"/>
      <c r="DN125" s="1017"/>
      <c r="DO125" s="1017"/>
      <c r="DP125" s="1017"/>
      <c r="DQ125" s="1017" t="s">
        <v>436</v>
      </c>
      <c r="DR125" s="1017"/>
      <c r="DS125" s="1017"/>
      <c r="DT125" s="1017"/>
      <c r="DU125" s="1017"/>
      <c r="DV125" s="1018" t="s">
        <v>436</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1765</v>
      </c>
      <c r="AB126" s="1049"/>
      <c r="AC126" s="1049"/>
      <c r="AD126" s="1049"/>
      <c r="AE126" s="1050"/>
      <c r="AF126" s="1051" t="s">
        <v>245</v>
      </c>
      <c r="AG126" s="1049"/>
      <c r="AH126" s="1049"/>
      <c r="AI126" s="1049"/>
      <c r="AJ126" s="1050"/>
      <c r="AK126" s="1051" t="s">
        <v>436</v>
      </c>
      <c r="AL126" s="1049"/>
      <c r="AM126" s="1049"/>
      <c r="AN126" s="1049"/>
      <c r="AO126" s="1050"/>
      <c r="AP126" s="1052" t="s">
        <v>436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436</v>
      </c>
      <c r="DH126" s="1010"/>
      <c r="DI126" s="1010"/>
      <c r="DJ126" s="1010"/>
      <c r="DK126" s="1010"/>
      <c r="DL126" s="1010" t="s">
        <v>449</v>
      </c>
      <c r="DM126" s="1010"/>
      <c r="DN126" s="1010"/>
      <c r="DO126" s="1010"/>
      <c r="DP126" s="1010"/>
      <c r="DQ126" s="1010" t="s">
        <v>436</v>
      </c>
      <c r="DR126" s="1010"/>
      <c r="DS126" s="1010"/>
      <c r="DT126" s="1010"/>
      <c r="DU126" s="1010"/>
      <c r="DV126" s="1011" t="s">
        <v>436</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1990</v>
      </c>
      <c r="AB127" s="1049"/>
      <c r="AC127" s="1049"/>
      <c r="AD127" s="1049"/>
      <c r="AE127" s="1050"/>
      <c r="AF127" s="1051">
        <v>1759</v>
      </c>
      <c r="AG127" s="1049"/>
      <c r="AH127" s="1049"/>
      <c r="AI127" s="1049"/>
      <c r="AJ127" s="1050"/>
      <c r="AK127" s="1051">
        <v>2399</v>
      </c>
      <c r="AL127" s="1049"/>
      <c r="AM127" s="1049"/>
      <c r="AN127" s="1049"/>
      <c r="AO127" s="1050"/>
      <c r="AP127" s="1052">
        <v>0.1</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245</v>
      </c>
      <c r="DH127" s="1010"/>
      <c r="DI127" s="1010"/>
      <c r="DJ127" s="1010"/>
      <c r="DK127" s="1010"/>
      <c r="DL127" s="1010" t="s">
        <v>436</v>
      </c>
      <c r="DM127" s="1010"/>
      <c r="DN127" s="1010"/>
      <c r="DO127" s="1010"/>
      <c r="DP127" s="1010"/>
      <c r="DQ127" s="1010" t="s">
        <v>245</v>
      </c>
      <c r="DR127" s="1010"/>
      <c r="DS127" s="1010"/>
      <c r="DT127" s="1010"/>
      <c r="DU127" s="1010"/>
      <c r="DV127" s="1011" t="s">
        <v>449</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18444</v>
      </c>
      <c r="AB128" s="1138"/>
      <c r="AC128" s="1138"/>
      <c r="AD128" s="1138"/>
      <c r="AE128" s="1139"/>
      <c r="AF128" s="1140">
        <v>16935</v>
      </c>
      <c r="AG128" s="1138"/>
      <c r="AH128" s="1138"/>
      <c r="AI128" s="1138"/>
      <c r="AJ128" s="1139"/>
      <c r="AK128" s="1140">
        <v>14170</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245</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245</v>
      </c>
      <c r="DH128" s="1130"/>
      <c r="DI128" s="1130"/>
      <c r="DJ128" s="1130"/>
      <c r="DK128" s="1130"/>
      <c r="DL128" s="1130" t="s">
        <v>245</v>
      </c>
      <c r="DM128" s="1130"/>
      <c r="DN128" s="1130"/>
      <c r="DO128" s="1130"/>
      <c r="DP128" s="1130"/>
      <c r="DQ128" s="1130" t="s">
        <v>245</v>
      </c>
      <c r="DR128" s="1130"/>
      <c r="DS128" s="1130"/>
      <c r="DT128" s="1130"/>
      <c r="DU128" s="1130"/>
      <c r="DV128" s="1131" t="s">
        <v>245</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4180473</v>
      </c>
      <c r="AB129" s="1049"/>
      <c r="AC129" s="1049"/>
      <c r="AD129" s="1049"/>
      <c r="AE129" s="1050"/>
      <c r="AF129" s="1051">
        <v>4154529</v>
      </c>
      <c r="AG129" s="1049"/>
      <c r="AH129" s="1049"/>
      <c r="AI129" s="1049"/>
      <c r="AJ129" s="1050"/>
      <c r="AK129" s="1051">
        <v>4086746</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245</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793326</v>
      </c>
      <c r="AB130" s="1049"/>
      <c r="AC130" s="1049"/>
      <c r="AD130" s="1049"/>
      <c r="AE130" s="1050"/>
      <c r="AF130" s="1051">
        <v>835636</v>
      </c>
      <c r="AG130" s="1049"/>
      <c r="AH130" s="1049"/>
      <c r="AI130" s="1049"/>
      <c r="AJ130" s="1050"/>
      <c r="AK130" s="1051">
        <v>797607</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5.2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3387147</v>
      </c>
      <c r="AB131" s="1074"/>
      <c r="AC131" s="1074"/>
      <c r="AD131" s="1074"/>
      <c r="AE131" s="1075"/>
      <c r="AF131" s="1073">
        <v>3318893</v>
      </c>
      <c r="AG131" s="1074"/>
      <c r="AH131" s="1074"/>
      <c r="AI131" s="1074"/>
      <c r="AJ131" s="1075"/>
      <c r="AK131" s="1073">
        <v>3289139</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v>30.4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5.4672265480000002</v>
      </c>
      <c r="AB132" s="1190"/>
      <c r="AC132" s="1190"/>
      <c r="AD132" s="1190"/>
      <c r="AE132" s="1191"/>
      <c r="AF132" s="1192">
        <v>4.5919527990000004</v>
      </c>
      <c r="AG132" s="1190"/>
      <c r="AH132" s="1190"/>
      <c r="AI132" s="1190"/>
      <c r="AJ132" s="1191"/>
      <c r="AK132" s="1192">
        <v>5.7120419660000001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6.4</v>
      </c>
      <c r="AB133" s="1173"/>
      <c r="AC133" s="1173"/>
      <c r="AD133" s="1173"/>
      <c r="AE133" s="1174"/>
      <c r="AF133" s="1172">
        <v>5.7</v>
      </c>
      <c r="AG133" s="1173"/>
      <c r="AH133" s="1173"/>
      <c r="AI133" s="1173"/>
      <c r="AJ133" s="1174"/>
      <c r="AK133" s="1172">
        <v>5.2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wUVCMfXAQdg6epYnnVRvmKko7LmFQeuUjaCDRdrSGkDrvTJxLhV+L6q7vvRrX6Kcig8c8yxxGEBGX29glO1xA==" saltValue="vkSQV8DWeFXIBkt2+ftE3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N7kHiEUdFfx9jVi4kpaQYM0BYU0QZmgSq6mcuNP1nlLoU7jYUB/gCl5J79+Xjnew4235u4BW+/tbCUGPwhj8g==" saltValue="GWRUHXn+uHbSArzjYBRZ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ilIWAeMBQ/m/uSeebTHCyYU9q+SUhRt22mbm5cLBw1PPmNvZ9jKQKVcJ3C8u/caus1Aq28A6fRdtlqoo5JRmA==" saltValue="NuMUO5zPGr51NSkb1QIB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1001473</v>
      </c>
      <c r="AP9" s="312">
        <v>83918</v>
      </c>
      <c r="AQ9" s="313">
        <v>95202</v>
      </c>
      <c r="AR9" s="314">
        <v>-11.9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3165</v>
      </c>
      <c r="AP10" s="315">
        <v>265</v>
      </c>
      <c r="AQ10" s="316">
        <v>11297</v>
      </c>
      <c r="AR10" s="317">
        <v>-97.7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277999</v>
      </c>
      <c r="AP11" s="315">
        <v>23295</v>
      </c>
      <c r="AQ11" s="316">
        <v>19595</v>
      </c>
      <c r="AR11" s="317">
        <v>18.899999999999999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2177</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t="s">
        <v>512</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65352</v>
      </c>
      <c r="AP14" s="315">
        <v>5476</v>
      </c>
      <c r="AQ14" s="316">
        <v>4873</v>
      </c>
      <c r="AR14" s="317">
        <v>12.4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49340</v>
      </c>
      <c r="AP15" s="315">
        <v>4134</v>
      </c>
      <c r="AQ15" s="316">
        <v>2420</v>
      </c>
      <c r="AR15" s="317">
        <v>70.8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-95656</v>
      </c>
      <c r="AP16" s="315">
        <v>-8015</v>
      </c>
      <c r="AQ16" s="316">
        <v>-9543</v>
      </c>
      <c r="AR16" s="317">
        <v>-16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1301673</v>
      </c>
      <c r="AP17" s="315">
        <v>109073</v>
      </c>
      <c r="AQ17" s="316">
        <v>126021</v>
      </c>
      <c r="AR17" s="317">
        <v>-13.4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9.5500000000000007</v>
      </c>
      <c r="AP21" s="328">
        <v>11.29</v>
      </c>
      <c r="AQ21" s="329">
        <v>-1.74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94</v>
      </c>
      <c r="AP22" s="333">
        <v>95.5</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702214</v>
      </c>
      <c r="AP32" s="342">
        <v>58841</v>
      </c>
      <c r="AQ32" s="343">
        <v>80565</v>
      </c>
      <c r="AR32" s="344">
        <v>-27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512</v>
      </c>
      <c r="AP34" s="342" t="s">
        <v>512</v>
      </c>
      <c r="AQ34" s="343" t="s">
        <v>512</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236697</v>
      </c>
      <c r="AP35" s="342">
        <v>19834</v>
      </c>
      <c r="AQ35" s="343">
        <v>27422</v>
      </c>
      <c r="AR35" s="344">
        <v>-27.7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58344</v>
      </c>
      <c r="AP36" s="342">
        <v>4889</v>
      </c>
      <c r="AQ36" s="343">
        <v>3182</v>
      </c>
      <c r="AR36" s="344">
        <v>53.6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2399</v>
      </c>
      <c r="AP37" s="342">
        <v>201</v>
      </c>
      <c r="AQ37" s="343">
        <v>1220</v>
      </c>
      <c r="AR37" s="344">
        <v>-83.5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t="s">
        <v>512</v>
      </c>
      <c r="AP38" s="345" t="s">
        <v>512</v>
      </c>
      <c r="AQ38" s="346">
        <v>15</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-14170</v>
      </c>
      <c r="AP39" s="342">
        <v>-1187</v>
      </c>
      <c r="AQ39" s="343">
        <v>-3624</v>
      </c>
      <c r="AR39" s="344">
        <v>-67.2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-797607</v>
      </c>
      <c r="AP40" s="342">
        <v>-66835</v>
      </c>
      <c r="AQ40" s="343">
        <v>-76316</v>
      </c>
      <c r="AR40" s="344">
        <v>-12.4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187877</v>
      </c>
      <c r="AP41" s="342">
        <v>15743</v>
      </c>
      <c r="AQ41" s="343">
        <v>32463</v>
      </c>
      <c r="AR41" s="344">
        <v>-51.5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2080885</v>
      </c>
      <c r="AN51" s="364">
        <v>164953</v>
      </c>
      <c r="AO51" s="365">
        <v>24.2</v>
      </c>
      <c r="AP51" s="366">
        <v>132212</v>
      </c>
      <c r="AQ51" s="367">
        <v>-3.2</v>
      </c>
      <c r="AR51" s="368">
        <v>27.4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900420</v>
      </c>
      <c r="AN52" s="372">
        <v>71377</v>
      </c>
      <c r="AO52" s="373">
        <v>178.2</v>
      </c>
      <c r="AP52" s="374">
        <v>67114</v>
      </c>
      <c r="AQ52" s="375">
        <v>12.5</v>
      </c>
      <c r="AR52" s="376">
        <v>165.7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722345</v>
      </c>
      <c r="AN53" s="364">
        <v>57820</v>
      </c>
      <c r="AO53" s="365">
        <v>-64.900000000000006</v>
      </c>
      <c r="AP53" s="366">
        <v>93741</v>
      </c>
      <c r="AQ53" s="367">
        <v>-29.1</v>
      </c>
      <c r="AR53" s="368">
        <v>-35.799999999999997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419264</v>
      </c>
      <c r="AN54" s="372">
        <v>33560</v>
      </c>
      <c r="AO54" s="373">
        <v>-53</v>
      </c>
      <c r="AP54" s="374">
        <v>46285</v>
      </c>
      <c r="AQ54" s="375">
        <v>-31</v>
      </c>
      <c r="AR54" s="376">
        <v>-22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636463</v>
      </c>
      <c r="AN55" s="364">
        <v>51406</v>
      </c>
      <c r="AO55" s="365">
        <v>-11.1</v>
      </c>
      <c r="AP55" s="366">
        <v>107537</v>
      </c>
      <c r="AQ55" s="367">
        <v>14.7</v>
      </c>
      <c r="AR55" s="368">
        <v>-25.8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347425</v>
      </c>
      <c r="AN56" s="372">
        <v>28061</v>
      </c>
      <c r="AO56" s="373">
        <v>-16.399999999999999</v>
      </c>
      <c r="AP56" s="374">
        <v>57923</v>
      </c>
      <c r="AQ56" s="375">
        <v>25.1</v>
      </c>
      <c r="AR56" s="376">
        <v>-41.5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1030038</v>
      </c>
      <c r="AN57" s="364">
        <v>85029</v>
      </c>
      <c r="AO57" s="365">
        <v>65.400000000000006</v>
      </c>
      <c r="AP57" s="366">
        <v>113913</v>
      </c>
      <c r="AQ57" s="367">
        <v>5.9</v>
      </c>
      <c r="AR57" s="368">
        <v>59.5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710645</v>
      </c>
      <c r="AN58" s="372">
        <v>58663</v>
      </c>
      <c r="AO58" s="373">
        <v>109.1</v>
      </c>
      <c r="AP58" s="374">
        <v>53160</v>
      </c>
      <c r="AQ58" s="375">
        <v>-8.1999999999999993</v>
      </c>
      <c r="AR58" s="376">
        <v>117.3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1520745</v>
      </c>
      <c r="AN59" s="364">
        <v>127430</v>
      </c>
      <c r="AO59" s="365">
        <v>49.9</v>
      </c>
      <c r="AP59" s="366">
        <v>115050</v>
      </c>
      <c r="AQ59" s="367">
        <v>1</v>
      </c>
      <c r="AR59" s="368">
        <v>48.9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1029765</v>
      </c>
      <c r="AN60" s="372">
        <v>86288</v>
      </c>
      <c r="AO60" s="373">
        <v>47.1</v>
      </c>
      <c r="AP60" s="374">
        <v>53792</v>
      </c>
      <c r="AQ60" s="375">
        <v>1.2</v>
      </c>
      <c r="AR60" s="376">
        <v>45.9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1198095</v>
      </c>
      <c r="AN61" s="379">
        <v>97328</v>
      </c>
      <c r="AO61" s="380">
        <v>12.7</v>
      </c>
      <c r="AP61" s="381">
        <v>112491</v>
      </c>
      <c r="AQ61" s="382">
        <v>-2.1</v>
      </c>
      <c r="AR61" s="368">
        <v>14.8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681504</v>
      </c>
      <c r="AN62" s="372">
        <v>55590</v>
      </c>
      <c r="AO62" s="373">
        <v>53</v>
      </c>
      <c r="AP62" s="374">
        <v>55655</v>
      </c>
      <c r="AQ62" s="375">
        <v>-0.1</v>
      </c>
      <c r="AR62" s="376">
        <v>53.1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LeGWTAOtqp/+P9HLDy+DBnYACpRvFZ76vAeLfDc/WBB8x1HM0lPF+XdwcYoDomowLO+YBW3IGWku7JkPI5obQ==" saltValue="2dMJlQxIgJLQ3yo1rj2r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C7xvfElahA8z68meieLtz6D+ZsHTZGZjMIOfePc4t+DQK0OPduZASZb4rHUWp18cqujtBl8EhLT9+6LNjZ0oA==" saltValue="F0twujBZwqkEfUSmCIVA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kCUlsg/pzraNV8/OEKEoGAeF5DBohSrWeUPTtRIG1qS3jIqT0IOqtgys6oCAyu8w+l21cTX63tINaf/VTQToQ==" saltValue="8hwtCv4CmCY5JruIU5P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58.14</v>
      </c>
      <c r="G47" s="12">
        <v>62.73</v>
      </c>
      <c r="H47" s="12">
        <v>57.38</v>
      </c>
      <c r="I47" s="12">
        <v>51.11</v>
      </c>
      <c r="J47" s="13">
        <v>53.96</v>
      </c>
    </row>
    <row r="48" spans="2:10" ht="57.75" customHeight="1" x14ac:dyDescent="0.15">
      <c r="B48" s="14"/>
      <c r="C48" s="1234" t="s">
        <v>4</v>
      </c>
      <c r="D48" s="1234"/>
      <c r="E48" s="1235"/>
      <c r="F48" s="15">
        <v>12.31</v>
      </c>
      <c r="G48" s="16">
        <v>11.01</v>
      </c>
      <c r="H48" s="16">
        <v>10.07</v>
      </c>
      <c r="I48" s="16">
        <v>16.48</v>
      </c>
      <c r="J48" s="17">
        <v>10.86</v>
      </c>
    </row>
    <row r="49" spans="2:10" ht="57.75" customHeight="1" thickBot="1" x14ac:dyDescent="0.2">
      <c r="B49" s="18"/>
      <c r="C49" s="1236" t="s">
        <v>5</v>
      </c>
      <c r="D49" s="1236"/>
      <c r="E49" s="1237"/>
      <c r="F49" s="19" t="s">
        <v>559</v>
      </c>
      <c r="G49" s="20" t="s">
        <v>560</v>
      </c>
      <c r="H49" s="20" t="s">
        <v>561</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GSjNspdylfOtRb4QLSlHvEktKCWEBqPYWWkZQ7TmParcj9g2n3KIfLX6jQxXSosC9O0HM552TwtTdM/QXm6yg==" saltValue="hPI+c3z5cOOUJ9MT5y9F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2020-09-18T02:47:16Z</cp:lastPrinted>
  <dcterms:created xsi:type="dcterms:W3CDTF">2020-02-10T06:15:12Z</dcterms:created>
  <dcterms:modified xsi:type="dcterms:W3CDTF">2020-09-18T07:09:50Z</dcterms:modified>
  <cp:category/>
</cp:coreProperties>
</file>