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20490" windowHeight="763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<sst xmlns="http://schemas.openxmlformats.org/spreadsheetml/2006/main" count="1095" uniqueCount="636">
  <si>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</si>
  <si>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</si>
  <si>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</si>
  <si>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</si>
  <si>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</si>
  <si>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</si>
  <si>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</si>
  <si>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</si>
  <si>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</si>
  <si>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</si>
  <si>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</si>
  <si>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</si>
  <si>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</si>
  <si>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</si>
  <si>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</si>
  <si>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</si>
  <si>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</si>
  <si>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</si>
  <si>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</si>
  <si>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</si>
  <si>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</si>
  <si>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</si>
  <si>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</si>
  <si>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</si>
  <si>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</si>
  <si>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</si>
  <si>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</si>
  <si>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</si>
  <si>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</si>
  <si>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</si>
  <si>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</si>
  <si>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</si>
  <si>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</si>
  <si>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</si>
  <si>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</si>
  <si>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</si>
  <si>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</si>
  <si>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</si>
  <si>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</si>
  <si>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</si>
  <si>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</si>
  <si>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</si>
  <si>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</si>
  <si>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</si>
  <si>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</si>
  <si>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</si>
  <si>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</si>
  <si>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</si>
  <si>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</si>
  <si>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</si>
  <si>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</si>
  <si>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</si>
  <si>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</si>
  <si>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</si>
  <si>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</si>
  <si>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</si>
  <si>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</si>
  <si>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</si>
  <si>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</si>
  <si>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</si>
  <si>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</si>
  <si>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</si>
  <si>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</si>
  <si>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</si>
  <si>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</si>
  <si>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</si>
  <si>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</si>
  <si>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</si>
  <si>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</si>
  <si>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</si>
  <si>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</si>
  <si>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</si>
  <si>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</si>
  <si>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</si>
  <si>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</si>
  <si>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</si>
  <si>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</si>
  <si>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</si>
  <si>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</si>
  <si>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</si>
  <si>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</si>
  <si>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</si>
  <si>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</si>
  <si>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</si>
  <si>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</si>
  <si>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</si>
  <si>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</si>
  <si>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</si>
  <si>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</si>
  <si>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</si>
  <si>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</si>
  <si>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</si>
  <si>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</si>
  <si>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</si>
  <si>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</si>
  <si>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</si>
  <si>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</si>
  <si>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</si>
  <si>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</si>
  <si>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</si>
  <si>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</si>
  <si>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</si>
  <si>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</si>
  <si>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</si>
  <si>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</si>
  <si>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</si>
  <si>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</si>
  <si>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</si>
  <si>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</si>
  <si>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</si>
  <si>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</si>
  <si>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</si>
  <si>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</si>
  <si>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</si>
  <si>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</si>
  <si>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</si>
  <si>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</si>
  <si>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</si>
  <si>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</si>
  <si>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</si>
  <si>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</si>
  <si>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</si>
  <si>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</si>
  <si>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</si>
  <si>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</si>
  <si>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</si>
  <si>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</si>
  <si>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</si>
  <si>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</si>
  <si>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</si>
  <si>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</si>
  <si>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</si>
  <si>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</si>
  <si>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</si>
  <si>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</si>
  <si>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</si>
  <si>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</si>
  <si>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</si>
  <si>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</si>
  <si>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</si>
  <si>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</si>
  <si>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</si>
  <si>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</si>
  <si>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</si>
  <si>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</si>
  <si>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</si>
  <si>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</si>
  <si>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</si>
  <si>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</si>
  <si>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</si>
  <si>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</si>
  <si>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</si>
  <si>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</si>
  <si>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</si>
  <si>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</si>
  <si>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</si>
  <si>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</si>
  <si>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</si>
  <si>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</si>
  <si>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</si>
  <si>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</si>
  <si>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</si>
  <si>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</si>
  <si>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</si>
  <si>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</si>
  <si>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</si>
  <si>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</si>
  <si>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</si>
  <si>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</si>
  <si>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</si>
  <si>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</si>
  <si>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</si>
  <si>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</si>
  <si>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</si>
  <si>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</si>
  <si>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</si>
  <si>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</si>
  <si>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</si>
  <si>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</si>
  <si>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</si>
  <si>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</si>
  <si>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</si>
  <si>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</si>
  <si>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</si>
  <si>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</si>
  <si>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</si>
  <si>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</si>
  <si>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</si>
  <si>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</si>
  <si>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</si>
  <si>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</si>
  <si>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</si>
  <si>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</si>
  <si>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</si>
  <si>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</si>
  <si>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</si>
  <si>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</si>
  <si>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</si>
  <si>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</si>
  <si>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</si>
  <si>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</si>
  <si>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</si>
  <si>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</si>
  <si>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</si>
  <si>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</si>
  <si>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</si>
  <si>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</si>
  <si>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</si>
  <si>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</si>
  <si>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</si>
  <si>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</si>
  <si>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</si>
  <si>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</si>
  <si>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熊本県南阿蘇村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</si>
  <si>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</si>
  <si>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</si>
  <si>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</si>
  <si>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</si>
  <si>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</si>
  <si>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</si>
  <si>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</si>
  <si>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</si>
  <si>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</si>
  <si>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</si>
  <si>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</si>
  <si>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</si>
  <si>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</si>
  <si>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</si>
  <si>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</si>
  <si>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</si>
  <si>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</si>
  <si>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</si>
  <si>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</si>
  <si>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</si>
  <si>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</si>
  <si>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</si>
  <si>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</si>
  <si>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</si>
  <si>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</si>
  <si>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</si>
  <si>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</si>
  <si>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</si>
  <si>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</si>
  <si>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</si>
  <si>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</si>
  <si>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</si>
  <si>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</si>
  <si>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</si>
  <si>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</si>
  <si>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</si>
  <si>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</si>
  <si>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</si>
  <si>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</si>
  <si>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</si>
  <si>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</si>
  <si>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</si>
  <si>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</si>
  <si>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</si>
  <si>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</si>
  <si>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</si>
  <si>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</si>
  <si>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</si>
  <si>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</si>
  <si>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</si>
  <si>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</si>
  <si>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</si>
  <si>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</si>
  <si>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</si>
  <si>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</si>
  <si>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</si>
  <si>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</si>
  <si>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</si>
  <si>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</si>
  <si>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</si>
  <si>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</si>
  <si>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</si>
  <si>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</si>
  <si>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</si>
  <si>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</si>
  <si>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</si>
  <si>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</si>
  <si>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</si>
  <si>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</si>
  <si>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</si>
  <si>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</si>
  <si>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</si>
  <si>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</si>
  <si>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</si>
  <si>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</si>
  <si>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</si>
  <si>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</si>
  <si>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</si>
  <si>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</si>
  <si>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</si>
  <si>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</si>
  <si>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</si>
  <si>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</si>
  <si>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</si>
  <si>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</si>
  <si>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</si>
  <si>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</si>
  <si>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</si>
  <si>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</si>
  <si>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</si>
  <si>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</si>
  <si>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</si>
  <si>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</si>
  <si>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</si>
  <si>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</si>
  <si>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</si>
  <si>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</si>
  <si>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</si>
  <si>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</si>
  <si>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</si>
  <si>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</si>
  <si>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</si>
  <si>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</si>
  <si>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</si>
  <si>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</si>
  <si>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</si>
  <si>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</si>
  <si>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</si>
  <si>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</si>
  <si>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</si>
  <si>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</si>
  <si>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</si>
  <si>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</si>
  <si>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</si>
  <si>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</si>
  <si>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</si>
  <si>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</si>
  <si>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</si>
  <si>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</si>
  <si>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</si>
  <si>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</si>
  <si>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</si>
  <si>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</si>
  <si>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</si>
  <si>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</si>
  <si>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</si>
  <si>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</si>
  <si>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</si>
  <si>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</si>
  <si>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</si>
  <si>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</si>
  <si>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</si>
  <si>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</si>
  <si>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</si>
  <si>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</si>
  <si>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</si>
  <si>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</si>
  <si>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</si>
  <si>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</si>
  <si>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</si>
  <si>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</si>
  <si>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</si>
  <si>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</si>
  <si>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</si>
  <si>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</si>
  <si>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</si>
  <si>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</si>
  <si>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</si>
  <si>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</si>
  <si>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</si>
  <si>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熊本県南阿蘇村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</si>
  <si>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</si>
  <si>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</si>
  <si>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</si>
  <si>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</si>
  <si>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</si>
  <si>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</si>
  <si>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</si>
  <si>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</si>
  <si>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</si>
  <si>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</si>
  <si>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</si>
  <si>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</si>
  <si>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</si>
  <si>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</si>
  <si>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</si>
  <si>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</si>
  <si>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</si>
  <si>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</si>
  <si>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</si>
  <si>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</si>
  <si>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南阿蘇村住宅新築資金等貸付金特別会計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</si>
  <si>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</si>
  <si>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</si>
  <si>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</si>
  <si>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</si>
  <si>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</si>
  <si>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</si>
  <si>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</si>
  <si>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</si>
  <si>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</si>
  <si>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</si>
  <si>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</si>
  <si>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</si>
  <si>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</si>
  <si>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</si>
  <si>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</si>
  <si>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</si>
  <si>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</si>
  <si>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</si>
  <si>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</si>
  <si>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</si>
  <si>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</si>
  <si>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</si>
  <si>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</si>
  <si>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</si>
  <si>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</si>
  <si>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</si>
  <si>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</si>
  <si>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</si>
  <si>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</si>
  <si>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</si>
  <si>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</si>
  <si>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</si>
  <si>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</si>
  <si>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</si>
  <si>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</si>
  <si>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</si>
  <si>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</si>
  <si>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</si>
  <si>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</si>
  <si>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</si>
  <si>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</si>
  <si>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</si>
  <si>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</si>
  <si>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</si>
  <si>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</si>
  <si>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</si>
  <si>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</si>
  <si>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</si>
  <si>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</si>
  <si>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</si>
  <si>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</si>
  <si>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</si>
  <si>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</si>
  <si>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</si>
  <si>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</si>
  <si>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</si>
  <si>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</si>
  <si>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</si>
  <si>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</si>
  <si>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</si>
  <si>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</si>
  <si>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</si>
  <si>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</si>
  <si>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</si>
  <si>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</si>
  <si>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</si>
  <si>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</si>
  <si>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</si>
  <si>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</si>
  <si>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</si>
  <si>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</si>
  <si>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</si>
  <si>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</si>
  <si>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</si>
  <si>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</si>
  <si>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</si>
  <si>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</si>
  <si>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</si>
  <si>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</si>
  <si>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</si>
  <si>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</si>
  <si>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</si>
  <si>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</si>
  <si>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</si>
  <si>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</si>
  <si>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</si>
  <si>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</si>
  <si>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</si>
  <si>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南阿蘇村簡易水道特別会計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</si>
  <si>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</si>
  <si>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</si>
  <si>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南阿蘇村生活排水処理事業特別会計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</si>
  <si>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</si>
  <si>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南阿蘇村農業集落排水特別会計</t>
    <phoneticPr fontId="5"/>
  </si>
  <si>
    <t>(Ｆ)</t>
    <phoneticPr fontId="5"/>
  </si>
  <si>
    <t>南阿蘇村介護保険特別会計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</si>
  <si>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</si>
  <si>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</si>
  <si>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</si>
  <si>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</si>
  <si>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</si>
  <si>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</si>
  <si>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</si>
  <si>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</si>
  <si>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</si>
  <si>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</si>
  <si>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</si>
  <si>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</si>
  <si>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</si>
  <si>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</si>
  <si>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</si>
  <si>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</si>
  <si>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</si>
  <si>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</si>
  <si>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</si>
  <si>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</si>
  <si>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</si>
  <si>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</si>
  <si>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</si>
  <si>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</si>
  <si>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</si>
  <si>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</si>
  <si>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</si>
  <si>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</si>
  <si>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</si>
  <si>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</si>
  <si>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</si>
  <si>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</si>
  <si>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</si>
  <si>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</si>
  <si>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</si>
  <si>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</si>
  <si>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</si>
  <si>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</si>
  <si>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</si>
  <si>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</si>
  <si>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</si>
  <si>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</si>
  <si>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</si>
  <si>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</si>
  <si>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</si>
  <si>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</si>
  <si>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</si>
  <si>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</si>
  <si>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</si>
  <si>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</si>
  <si>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</si>
  <si>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</si>
  <si>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</si>
  <si>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</si>
  <si>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</si>
  <si>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</si>
  <si>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</si>
  <si>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</si>
  <si>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</si>
  <si>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</si>
  <si>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</si>
  <si>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</si>
  <si>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</si>
  <si>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</si>
  <si>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</si>
  <si>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</si>
  <si>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</si>
  <si>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</si>
  <si>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</si>
  <si>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</si>
  <si>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</si>
  <si>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</si>
  <si>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</si>
  <si>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</si>
  <si>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</si>
  <si>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</si>
  <si>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</si>
  <si>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</si>
  <si>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</si>
  <si>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</si>
  <si>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</si>
  <si>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</si>
  <si>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</si>
  <si>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</si>
  <si>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</si>
  <si>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</si>
  <si>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</si>
  <si>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</si>
  <si>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</si>
  <si>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</si>
  <si>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</si>
  <si>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1.41</t>
  </si>
  <si>
    <t>▲ 2.22</t>
  </si>
  <si>
    <t>▲ 1.50</t>
  </si>
  <si>
    <t>一般会計</t>
  </si>
  <si>
    <t>南阿蘇村上水道事業会計</t>
  </si>
  <si>
    <t>南阿蘇村介護保険特別会計</t>
  </si>
  <si>
    <t>南阿蘇村国民健康保険特別会計</t>
  </si>
  <si>
    <t>南阿蘇村簡易水道特別会計</t>
  </si>
  <si>
    <t>南阿蘇村後期高齢者医療特別会計</t>
  </si>
  <si>
    <t>南阿蘇村生活排水処理事業特別会計</t>
  </si>
  <si>
    <t>南阿蘇村農業集落排水特別会計</t>
  </si>
  <si>
    <t>その他会計（赤字）</t>
  </si>
  <si>
    <t>その他会計（黒字）</t>
  </si>
  <si>
    <t>H25末</t>
    <phoneticPr fontId="5"/>
  </si>
  <si>
    <t>H26末</t>
    <phoneticPr fontId="5"/>
  </si>
  <si>
    <t>H27末</t>
    <phoneticPr fontId="5"/>
  </si>
  <si>
    <t>H28末</t>
    <phoneticPr fontId="5"/>
  </si>
  <si>
    <t>H29末</t>
    <phoneticPr fontId="5"/>
  </si>
  <si>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</si>
  <si>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</si>
  <si>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</si>
  <si>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</si>
  <si>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</si>
  <si>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</si>
  <si>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t>
    <phoneticPr fontId="2"/>
  </si>
  <si>
    <t>-</t>
    <phoneticPr fontId="2"/>
  </si>
  <si>
    <t>南阿蘇鉄道</t>
    <rPh sb="0" eb="3">
      <t>ミナミアソ</t>
    </rPh>
    <rPh sb="3" eb="5">
      <t>テツドウ</t>
    </rPh>
    <phoneticPr fontId="2"/>
  </si>
  <si>
    <t>-</t>
    <phoneticPr fontId="2"/>
  </si>
  <si>
    <t>-</t>
    <phoneticPr fontId="2"/>
  </si>
  <si>
    <t>-</t>
    <phoneticPr fontId="2"/>
  </si>
  <si>
    <t>-</t>
    <phoneticPr fontId="2"/>
  </si>
  <si>
    <t>-</t>
    <phoneticPr fontId="2"/>
  </si>
  <si>
    <t>あそ望の郷みなみあそ</t>
    <rPh sb="2" eb="3">
      <t>ボウ</t>
    </rPh>
    <rPh sb="4" eb="5">
      <t>サト</t>
    </rPh>
    <phoneticPr fontId="2"/>
  </si>
  <si>
    <t>合併振興基金</t>
    <rPh sb="0" eb="2">
      <t>ガッペイ</t>
    </rPh>
    <rPh sb="2" eb="4">
      <t>シンコウ</t>
    </rPh>
    <rPh sb="4" eb="6">
      <t>キキン</t>
    </rPh>
    <phoneticPr fontId="18"/>
  </si>
  <si>
    <t>災害復興基金</t>
    <rPh sb="0" eb="2">
      <t>サイガイ</t>
    </rPh>
    <rPh sb="2" eb="4">
      <t>フッコウ</t>
    </rPh>
    <rPh sb="4" eb="6">
      <t>キキン</t>
    </rPh>
    <phoneticPr fontId="18"/>
  </si>
  <si>
    <t>地域福祉基金</t>
    <rPh sb="0" eb="2">
      <t>チイキ</t>
    </rPh>
    <rPh sb="2" eb="4">
      <t>フクシ</t>
    </rPh>
    <rPh sb="4" eb="6">
      <t>キキン</t>
    </rPh>
    <phoneticPr fontId="18"/>
  </si>
  <si>
    <t>公共施設等整備基金</t>
    <rPh sb="0" eb="2">
      <t>コウキョウ</t>
    </rPh>
    <rPh sb="2" eb="5">
      <t>シセツトウ</t>
    </rPh>
    <rPh sb="5" eb="7">
      <t>セイビ</t>
    </rPh>
    <rPh sb="7" eb="9">
      <t>キキン</t>
    </rPh>
    <phoneticPr fontId="18"/>
  </si>
  <si>
    <t>-</t>
    <phoneticPr fontId="2"/>
  </si>
  <si>
    <t>合併特例措置逓減対策準備基金</t>
    <rPh sb="0" eb="2">
      <t>ガッペイ</t>
    </rPh>
    <rPh sb="2" eb="4">
      <t>トクレイ</t>
    </rPh>
    <rPh sb="4" eb="6">
      <t>ソチ</t>
    </rPh>
    <rPh sb="6" eb="8">
      <t>テイゲン</t>
    </rPh>
    <rPh sb="8" eb="10">
      <t>タイサク</t>
    </rPh>
    <rPh sb="10" eb="12">
      <t>ジュンビ</t>
    </rPh>
    <rPh sb="12" eb="14">
      <t>キキン</t>
    </rPh>
    <phoneticPr fontId="18"/>
  </si>
  <si>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</si>
  <si>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</si>
  <si>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</si>
  <si>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</si>
  <si>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</si>
  <si>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</si>
  <si>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</si>
  <si>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</si>
  <si>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</si>
  <si>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</si>
  <si>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</si>
  <si>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</si>
  <si>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</si>
  <si>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</si>
  <si>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</si>
  <si>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</si>
  <si>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</si>
  <si>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</si>
  <si>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</si>
  <si>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</si>
  <si>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</si>
  <si>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</si>
  <si>
    <t xml:space="preserve">　将来負担比率は、類似団体平均と比べて低い水準にある。一方、有形固定資産減価償却率は、類似団体平均よりも高く上昇傾向にあることから、平成28年度に策定した公共施設等総合管理計画において、公共施設の見直しと適正配置を進めている。今後については個別計画を策定し、当該計画に基づいた施設の維持管理を進めていく。
</t>
    <rPh sb="13" eb="15">
      <t>ヘイキン</t>
    </rPh>
    <rPh sb="47" eb="49">
      <t>ヘイキン</t>
    </rPh>
    <rPh sb="52" eb="53">
      <t>タカ</t>
    </rPh>
    <rPh sb="54" eb="56">
      <t>ジョウショウ</t>
    </rPh>
    <rPh sb="56" eb="58">
      <t>ケイコウ</t>
    </rPh>
    <rPh sb="146" eb="147">
      <t>スス</t>
    </rPh>
    <phoneticPr fontId="2"/>
  </si>
  <si>
    <t xml:space="preserve"> 　将来負担比率及び実質公債費比率ともに、類似団体平均を下回っているが、小規模住宅地区等改良事業、地域がけ崩れ対策事業、災害公営住宅建設事業などの熊本地震関連事業等の影響により両比率ともに上昇することが見込まれることから、今後も事業実施の適正化を図り、財政の健全化に努めていく。</t>
    <rPh sb="2" eb="4">
      <t>ショウライ</t>
    </rPh>
    <rPh sb="4" eb="6">
      <t>フタン</t>
    </rPh>
    <rPh sb="6" eb="8">
      <t>ヒリツ</t>
    </rPh>
    <rPh sb="8" eb="9">
      <t>オヨ</t>
    </rPh>
    <rPh sb="10" eb="12">
      <t>ジッシツ</t>
    </rPh>
    <rPh sb="12" eb="15">
      <t>コウサイヒ</t>
    </rPh>
    <rPh sb="15" eb="17">
      <t>ヒリツ</t>
    </rPh>
    <rPh sb="21" eb="23">
      <t>ルイジ</t>
    </rPh>
    <rPh sb="23" eb="25">
      <t>ダンタイ</t>
    </rPh>
    <rPh sb="25" eb="27">
      <t>ヘイキン</t>
    </rPh>
    <rPh sb="28" eb="29">
      <t>シタ</t>
    </rPh>
    <rPh sb="29" eb="30">
      <t>マワ</t>
    </rPh>
    <rPh sb="36" eb="39">
      <t>ショウキボ</t>
    </rPh>
    <rPh sb="39" eb="41">
      <t>ジュウタク</t>
    </rPh>
    <rPh sb="41" eb="43">
      <t>チク</t>
    </rPh>
    <rPh sb="43" eb="44">
      <t>トウ</t>
    </rPh>
    <rPh sb="44" eb="46">
      <t>カイリョウ</t>
    </rPh>
    <rPh sb="46" eb="48">
      <t>ジギョウ</t>
    </rPh>
    <rPh sb="49" eb="51">
      <t>チイキ</t>
    </rPh>
    <rPh sb="53" eb="54">
      <t>クズ</t>
    </rPh>
    <rPh sb="55" eb="57">
      <t>タイサク</t>
    </rPh>
    <rPh sb="57" eb="59">
      <t>ジギョウ</t>
    </rPh>
    <rPh sb="60" eb="62">
      <t>サイガイ</t>
    </rPh>
    <rPh sb="62" eb="64">
      <t>コウエイ</t>
    </rPh>
    <rPh sb="64" eb="66">
      <t>ジュウタク</t>
    </rPh>
    <rPh sb="66" eb="68">
      <t>ケンセツ</t>
    </rPh>
    <rPh sb="68" eb="70">
      <t>ジギョウ</t>
    </rPh>
    <rPh sb="81" eb="82">
      <t>トウ</t>
    </rPh>
    <rPh sb="83" eb="85">
      <t>エイキョウ</t>
    </rPh>
    <rPh sb="88" eb="89">
      <t>リョウ</t>
    </rPh>
    <rPh sb="89" eb="91">
      <t>ヒリツ</t>
    </rPh>
    <rPh sb="94" eb="96">
      <t>ジョウショウ</t>
    </rPh>
    <rPh sb="101" eb="103">
      <t>ミコ</t>
    </rPh>
    <rPh sb="111" eb="113">
      <t>コンゴ</t>
    </rPh>
    <rPh sb="114" eb="116">
      <t>ジギョウ</t>
    </rPh>
    <rPh sb="116" eb="118">
      <t>ジッシ</t>
    </rPh>
    <rPh sb="119" eb="122">
      <t>テキセイカ</t>
    </rPh>
    <rPh sb="123" eb="124">
      <t>ハカ</t>
    </rPh>
    <rPh sb="126" eb="128">
      <t>ザイセイ</t>
    </rPh>
    <rPh sb="129" eb="132">
      <t>ケンゼンカ</t>
    </rPh>
    <rPh sb="133" eb="1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</si>
</sst>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93741</c:v>
                </c:pt>
                <c:pt idx="2">
                  <c:v>107537</c:v>
                </c:pt>
                <c:pt idx="3">
                  <c:v>113913</c:v>
                </c:pt>
                <c:pt idx="4">
                  <c:v>115050</c:v>
                </c:pt>
              </c:numCache>
            </c:numRef>
          </c:val>
          <c:smooth val="0"/>
          <c:extLst>
            <c:ext xmlns:c16="http://schemas.microsoft.com/office/drawing/2014/chart" uri="{C3380CC4-5D6E-409C-BE32-E72D297353CC}">
              <c16:uniqueId val="{00000000-90C0-4F4F-9BAD-FFFD80621E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178731</c:v>
                </c:pt>
                <c:pt idx="1">
                  <c:v>172871</c:v>
                </c:pt>
                <c:pt idx="2">
                  <c:v>165780</c:v>
                </c:pt>
                <c:pt idx="3">
                  <c:v>116560</c:v>
                </c:pt>
                <c:pt idx="4">
                  <c:v>386181</c:v>
                </c:pt>
              </c:numCache>
            </c:numRef>
          </c:val>
          <c:smooth val="0"/>
          <c:extLst>
            <c:ext xmlns:c16="http://schemas.microsoft.com/office/drawing/2014/chart" uri="{C3380CC4-5D6E-409C-BE32-E72D297353CC}">
              <c16:uniqueId val="{00000001-90C0-4F4F-9BAD-FFFD80621E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15.28</c:v>
                </c:pt>
                <c:pt idx="1">
                  <c:v>13.76</c:v>
                </c:pt>
                <c:pt idx="2">
                  <c:v>31.34</c:v>
                </c:pt>
                <c:pt idx="3">
                  <c:v>22.12</c:v>
                </c:pt>
                <c:pt idx="4">
                  <c:v>20.58</c:v>
                </c:pt>
              </c:numCache>
            </c:numRef>
          </c:val>
          <c:extLst>
            <c:ext xmlns:c16="http://schemas.microsoft.com/office/drawing/2014/chart" uri="{C3380CC4-5D6E-409C-BE32-E72D297353CC}">
              <c16:uniqueId val="{00000000-D2F3-4E50-9A7F-47416862D5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28.69</c:v>
                </c:pt>
                <c:pt idx="1">
                  <c:v>28.61</c:v>
                </c:pt>
                <c:pt idx="2">
                  <c:v>16.170000000000002</c:v>
                </c:pt>
                <c:pt idx="3">
                  <c:v>25.1</c:v>
                </c:pt>
                <c:pt idx="4">
                  <c:v>25.47</c:v>
                </c:pt>
              </c:numCache>
            </c:numRef>
          </c:val>
          <c:extLst>
            <c:ext xmlns:c16="http://schemas.microsoft.com/office/drawing/2014/chart" uri="{C3380CC4-5D6E-409C-BE32-E72D297353CC}">
              <c16:uniqueId val="{00000001-D2F3-4E50-9A7F-47416862D5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2.96</c:v>
                </c:pt>
                <c:pt idx="1">
                  <c:v>-1.41</c:v>
                </c:pt>
                <c:pt idx="2">
                  <c:v>4.6399999999999997</c:v>
                </c:pt>
                <c:pt idx="3">
                  <c:v>-2.2200000000000002</c:v>
                </c:pt>
                <c:pt idx="4">
                  <c:v>-1.5</c:v>
                </c:pt>
              </c:numCache>
            </c:numRef>
          </c:val>
          <c:smooth val="0"/>
          <c:extLst>
            <c:ext xmlns:c16="http://schemas.microsoft.com/office/drawing/2014/chart" uri="{C3380CC4-5D6E-409C-BE32-E72D297353CC}">
              <c16:uniqueId val="{00000002-D2F3-4E50-9A7F-47416862D5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5D5-4FC5-9BB6-565D2227A6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D5-4FC5-9BB6-565D2227A67A}"/>
            </c:ext>
          </c:extLst>
        </c:ser>
        <c:ser>
          <c:idx val="2"/>
          <c:order val="2"/>
          <c:tx>
            <c:strRef>
              <c:f>データシート!$A$29</c:f>
              <c:strCache>
                <c:ptCount val="1"/>
                <c:pt idx="0">
                  <c:v>南阿蘇村農業集落排水特別会計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0.23</c:v>
                </c:pt>
                <c:pt idx="2">
                  <c:v>#N/A</c:v>
                </c:pt>
                <c:pt idx="3">
                  <c:v>0.02</c:v>
                </c:pt>
                <c:pt idx="4">
                  <c:v>#N/A</c:v>
                </c:pt>
                <c:pt idx="5">
                  <c:v>0</c:v>
                </c:pt>
                <c:pt idx="6">
                  <c:v>#N/A</c:v>
                </c:pt>
                <c:pt idx="7">
                  <c:v>0.01</c:v>
                </c:pt>
                <c:pt idx="8">
                  <c:v>#N/A</c:v>
                </c:pt>
                <c:pt idx="9">
                  <c:v>0.04</c:v>
                </c:pt>
              </c:numCache>
            </c:numRef>
          </c:val>
          <c:extLst>
            <c:ext xmlns:c16="http://schemas.microsoft.com/office/drawing/2014/chart" uri="{C3380CC4-5D6E-409C-BE32-E72D297353CC}">
              <c16:uniqueId val="{00000002-55D5-4FC5-9BB6-565D2227A67A}"/>
            </c:ext>
          </c:extLst>
        </c:ser>
        <c:ser>
          <c:idx val="3"/>
          <c:order val="3"/>
          <c:tx>
            <c:strRef>
              <c:f>データシート!$A$30</c:f>
              <c:strCache>
                <c:ptCount val="1"/>
                <c:pt idx="0">
                  <c:v>南阿蘇村生活排水処理事業特別会計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0.45</c:v>
                </c:pt>
                <c:pt idx="2">
                  <c:v>#N/A</c:v>
                </c:pt>
                <c:pt idx="3">
                  <c:v>0.16</c:v>
                </c:pt>
                <c:pt idx="4">
                  <c:v>#N/A</c:v>
                </c:pt>
                <c:pt idx="5">
                  <c:v>0.1</c:v>
                </c:pt>
                <c:pt idx="6">
                  <c:v>#N/A</c:v>
                </c:pt>
                <c:pt idx="7">
                  <c:v>0.08</c:v>
                </c:pt>
                <c:pt idx="8">
                  <c:v>#N/A</c:v>
                </c:pt>
                <c:pt idx="9">
                  <c:v>0.06</c:v>
                </c:pt>
              </c:numCache>
            </c:numRef>
          </c:val>
          <c:extLst>
            <c:ext xmlns:c16="http://schemas.microsoft.com/office/drawing/2014/chart" uri="{C3380CC4-5D6E-409C-BE32-E72D297353CC}">
              <c16:uniqueId val="{00000003-55D5-4FC5-9BB6-565D2227A67A}"/>
            </c:ext>
          </c:extLst>
        </c:ser>
        <c:ser>
          <c:idx val="4"/>
          <c:order val="4"/>
          <c:tx>
            <c:strRef>
              <c:f>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0.15</c:v>
                </c:pt>
                <c:pt idx="2">
                  <c:v>#N/A</c:v>
                </c:pt>
                <c:pt idx="3">
                  <c:v>0.17</c:v>
                </c:pt>
                <c:pt idx="4">
                  <c:v>#N/A</c:v>
                </c:pt>
                <c:pt idx="5">
                  <c:v>0</c:v>
                </c:pt>
                <c:pt idx="6">
                  <c:v>#N/A</c:v>
                </c:pt>
                <c:pt idx="7">
                  <c:v>0.2</c:v>
                </c:pt>
                <c:pt idx="8">
                  <c:v>#N/A</c:v>
                </c:pt>
                <c:pt idx="9">
                  <c:v>0.23</c:v>
                </c:pt>
              </c:numCache>
            </c:numRef>
          </c:val>
          <c:extLst>
            <c:ext xmlns:c16="http://schemas.microsoft.com/office/drawing/2014/chart" uri="{C3380CC4-5D6E-409C-BE32-E72D297353CC}">
              <c16:uniqueId val="{00000004-55D5-4FC5-9BB6-565D2227A67A}"/>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1.77</c:v>
                </c:pt>
                <c:pt idx="2">
                  <c:v>#N/A</c:v>
                </c:pt>
                <c:pt idx="3">
                  <c:v>0.55000000000000004</c:v>
                </c:pt>
                <c:pt idx="4">
                  <c:v>#N/A</c:v>
                </c:pt>
                <c:pt idx="5">
                  <c:v>1.2</c:v>
                </c:pt>
                <c:pt idx="6">
                  <c:v>#N/A</c:v>
                </c:pt>
                <c:pt idx="7">
                  <c:v>1.2</c:v>
                </c:pt>
                <c:pt idx="8">
                  <c:v>#N/A</c:v>
                </c:pt>
                <c:pt idx="9">
                  <c:v>0.71</c:v>
                </c:pt>
              </c:numCache>
            </c:numRef>
          </c:val>
          <c:extLst>
            <c:ext xmlns:c16="http://schemas.microsoft.com/office/drawing/2014/chart" uri="{C3380CC4-5D6E-409C-BE32-E72D297353CC}">
              <c16:uniqueId val="{00000005-55D5-4FC5-9BB6-565D2227A67A}"/>
            </c:ext>
          </c:extLst>
        </c:ser>
        <c:ser>
          <c:idx val="6"/>
          <c:order val="6"/>
          <c:tx>
            <c:strRef>
              <c:f>データシート!$A$33</c:f>
              <c:strCache>
                <c:ptCount val="1"/>
                <c:pt idx="0">
                  <c:v>南阿蘇村国民健康保険特別会計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0.83</c:v>
                </c:pt>
                <c:pt idx="2">
                  <c:v>#N/A</c:v>
                </c:pt>
                <c:pt idx="3">
                  <c:v>1.08</c:v>
                </c:pt>
                <c:pt idx="4">
                  <c:v>#N/A</c:v>
                </c:pt>
                <c:pt idx="5">
                  <c:v>1.92</c:v>
                </c:pt>
                <c:pt idx="6">
                  <c:v>#N/A</c:v>
                </c:pt>
                <c:pt idx="7">
                  <c:v>1.9</c:v>
                </c:pt>
                <c:pt idx="8">
                  <c:v>#N/A</c:v>
                </c:pt>
                <c:pt idx="9">
                  <c:v>1.01</c:v>
                </c:pt>
              </c:numCache>
            </c:numRef>
          </c:val>
          <c:extLst>
            <c:ext xmlns:c16="http://schemas.microsoft.com/office/drawing/2014/chart" uri="{C3380CC4-5D6E-409C-BE32-E72D297353CC}">
              <c16:uniqueId val="{00000006-55D5-4FC5-9BB6-565D2227A67A}"/>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0.75</c:v>
                </c:pt>
                <c:pt idx="2">
                  <c:v>#N/A</c:v>
                </c:pt>
                <c:pt idx="3">
                  <c:v>1.17</c:v>
                </c:pt>
                <c:pt idx="4">
                  <c:v>#N/A</c:v>
                </c:pt>
                <c:pt idx="5">
                  <c:v>1.28</c:v>
                </c:pt>
                <c:pt idx="6">
                  <c:v>#N/A</c:v>
                </c:pt>
                <c:pt idx="7">
                  <c:v>1.65</c:v>
                </c:pt>
                <c:pt idx="8">
                  <c:v>#N/A</c:v>
                </c:pt>
                <c:pt idx="9">
                  <c:v>1.81</c:v>
                </c:pt>
              </c:numCache>
            </c:numRef>
          </c:val>
          <c:extLst>
            <c:ext xmlns:c16="http://schemas.microsoft.com/office/drawing/2014/chart" uri="{C3380CC4-5D6E-409C-BE32-E72D297353CC}">
              <c16:uniqueId val="{00000007-55D5-4FC5-9BB6-565D2227A67A}"/>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2.7</c:v>
                </c:pt>
                <c:pt idx="2">
                  <c:v>#N/A</c:v>
                </c:pt>
                <c:pt idx="3">
                  <c:v>2.5299999999999998</c:v>
                </c:pt>
                <c:pt idx="4">
                  <c:v>#N/A</c:v>
                </c:pt>
                <c:pt idx="5">
                  <c:v>3.08</c:v>
                </c:pt>
                <c:pt idx="6">
                  <c:v>#N/A</c:v>
                </c:pt>
                <c:pt idx="7">
                  <c:v>7.84</c:v>
                </c:pt>
                <c:pt idx="8">
                  <c:v>#N/A</c:v>
                </c:pt>
                <c:pt idx="9">
                  <c:v>4.3</c:v>
                </c:pt>
              </c:numCache>
            </c:numRef>
          </c:val>
          <c:extLst>
            <c:ext xmlns:c16="http://schemas.microsoft.com/office/drawing/2014/chart" uri="{C3380CC4-5D6E-409C-BE32-E72D297353CC}">
              <c16:uniqueId val="{00000008-55D5-4FC5-9BB6-565D2227A6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15.28</c:v>
                </c:pt>
                <c:pt idx="2">
                  <c:v>#N/A</c:v>
                </c:pt>
                <c:pt idx="3">
                  <c:v>13.75</c:v>
                </c:pt>
                <c:pt idx="4">
                  <c:v>#N/A</c:v>
                </c:pt>
                <c:pt idx="5">
                  <c:v>31.33</c:v>
                </c:pt>
                <c:pt idx="6">
                  <c:v>#N/A</c:v>
                </c:pt>
                <c:pt idx="7">
                  <c:v>22.11</c:v>
                </c:pt>
                <c:pt idx="8">
                  <c:v>#N/A</c:v>
                </c:pt>
                <c:pt idx="9">
                  <c:v>20.57</c:v>
                </c:pt>
              </c:numCache>
            </c:numRef>
          </c:val>
          <c:extLst>
            <c:ext xmlns:c16="http://schemas.microsoft.com/office/drawing/2014/chart" uri="{C3380CC4-5D6E-409C-BE32-E72D297353CC}">
              <c16:uniqueId val="{00000009-55D5-4FC5-9BB6-565D2227A6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720</c:v>
                </c:pt>
                <c:pt idx="5">
                  <c:v>776</c:v>
                </c:pt>
                <c:pt idx="8">
                  <c:v>764</c:v>
                </c:pt>
                <c:pt idx="11">
                  <c:v>762</c:v>
                </c:pt>
                <c:pt idx="14">
                  <c:v>782</c:v>
                </c:pt>
              </c:numCache>
            </c:numRef>
          </c:val>
          <c:extLst>
            <c:ext xmlns:c16="http://schemas.microsoft.com/office/drawing/2014/chart" uri="{C3380CC4-5D6E-409C-BE32-E72D297353CC}">
              <c16:uniqueId val="{00000000-B955-4D4E-8CB0-332868C564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55-4D4E-8CB0-332868C564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60</c:v>
                </c:pt>
                <c:pt idx="3">
                  <c:v>40</c:v>
                </c:pt>
                <c:pt idx="6">
                  <c:v>40</c:v>
                </c:pt>
                <c:pt idx="9">
                  <c:v>40</c:v>
                </c:pt>
                <c:pt idx="12">
                  <c:v>40</c:v>
                </c:pt>
              </c:numCache>
            </c:numRef>
          </c:val>
          <c:extLst>
            <c:ext xmlns:c16="http://schemas.microsoft.com/office/drawing/2014/chart" uri="{C3380CC4-5D6E-409C-BE32-E72D297353CC}">
              <c16:uniqueId val="{00000002-B955-4D4E-8CB0-332868C564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83</c:v>
                </c:pt>
                <c:pt idx="3">
                  <c:v>86</c:v>
                </c:pt>
                <c:pt idx="6">
                  <c:v>82</c:v>
                </c:pt>
                <c:pt idx="9">
                  <c:v>78</c:v>
                </c:pt>
                <c:pt idx="12">
                  <c:v>50</c:v>
                </c:pt>
              </c:numCache>
            </c:numRef>
          </c:val>
          <c:extLst>
            <c:ext xmlns:c16="http://schemas.microsoft.com/office/drawing/2014/chart" uri="{C3380CC4-5D6E-409C-BE32-E72D297353CC}">
              <c16:uniqueId val="{00000003-B955-4D4E-8CB0-332868C564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86</c:v>
                </c:pt>
                <c:pt idx="3">
                  <c:v>66</c:v>
                </c:pt>
                <c:pt idx="6">
                  <c:v>72</c:v>
                </c:pt>
                <c:pt idx="9">
                  <c:v>64</c:v>
                </c:pt>
                <c:pt idx="12">
                  <c:v>64</c:v>
                </c:pt>
              </c:numCache>
            </c:numRef>
          </c:val>
          <c:extLst>
            <c:ext xmlns:c16="http://schemas.microsoft.com/office/drawing/2014/chart" uri="{C3380CC4-5D6E-409C-BE32-E72D297353CC}">
              <c16:uniqueId val="{00000004-B955-4D4E-8CB0-332868C564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55-4D4E-8CB0-332868C564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55-4D4E-8CB0-332868C564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757</c:v>
                </c:pt>
                <c:pt idx="3">
                  <c:v>850</c:v>
                </c:pt>
                <c:pt idx="6">
                  <c:v>892</c:v>
                </c:pt>
                <c:pt idx="9">
                  <c:v>838</c:v>
                </c:pt>
                <c:pt idx="12">
                  <c:v>929</c:v>
                </c:pt>
              </c:numCache>
            </c:numRef>
          </c:val>
          <c:extLst>
            <c:ext xmlns:c16="http://schemas.microsoft.com/office/drawing/2014/chart" uri="{C3380CC4-5D6E-409C-BE32-E72D297353CC}">
              <c16:uniqueId val="{00000007-B955-4D4E-8CB0-332868C564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266</c:v>
                </c:pt>
                <c:pt idx="2">
                  <c:v>#N/A</c:v>
                </c:pt>
                <c:pt idx="3">
                  <c:v>#N/A</c:v>
                </c:pt>
                <c:pt idx="4">
                  <c:v>266</c:v>
                </c:pt>
                <c:pt idx="5">
                  <c:v>#N/A</c:v>
                </c:pt>
                <c:pt idx="6">
                  <c:v>#N/A</c:v>
                </c:pt>
                <c:pt idx="7">
                  <c:v>322</c:v>
                </c:pt>
                <c:pt idx="8">
                  <c:v>#N/A</c:v>
                </c:pt>
                <c:pt idx="9">
                  <c:v>#N/A</c:v>
                </c:pt>
                <c:pt idx="10">
                  <c:v>258</c:v>
                </c:pt>
                <c:pt idx="11">
                  <c:v>#N/A</c:v>
                </c:pt>
                <c:pt idx="12">
                  <c:v>#N/A</c:v>
                </c:pt>
                <c:pt idx="13">
                  <c:v>301</c:v>
                </c:pt>
                <c:pt idx="14">
                  <c:v>#N/A</c:v>
                </c:pt>
              </c:numCache>
            </c:numRef>
          </c:val>
          <c:smooth val="0"/>
          <c:extLst>
            <c:ext xmlns:c16="http://schemas.microsoft.com/office/drawing/2014/chart" uri="{C3380CC4-5D6E-409C-BE32-E72D297353CC}">
              <c16:uniqueId val="{00000008-B955-4D4E-8CB0-332868C564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7377</c:v>
                </c:pt>
                <c:pt idx="5">
                  <c:v>8103</c:v>
                </c:pt>
                <c:pt idx="8">
                  <c:v>10459</c:v>
                </c:pt>
                <c:pt idx="11">
                  <c:v>13449</c:v>
                </c:pt>
                <c:pt idx="14">
                  <c:v>14165</c:v>
                </c:pt>
              </c:numCache>
            </c:numRef>
          </c:val>
          <c:extLst>
            <c:ext xmlns:c16="http://schemas.microsoft.com/office/drawing/2014/chart" uri="{C3380CC4-5D6E-409C-BE32-E72D297353CC}">
              <c16:uniqueId val="{00000000-DF3F-48FF-916C-EBDD2117C3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203</c:v>
                </c:pt>
                <c:pt idx="5">
                  <c:v>177</c:v>
                </c:pt>
                <c:pt idx="8">
                  <c:v>152</c:v>
                </c:pt>
                <c:pt idx="11">
                  <c:v>135</c:v>
                </c:pt>
                <c:pt idx="14">
                  <c:v>1248</c:v>
                </c:pt>
              </c:numCache>
            </c:numRef>
          </c:val>
          <c:extLst>
            <c:ext xmlns:c16="http://schemas.microsoft.com/office/drawing/2014/chart" uri="{C3380CC4-5D6E-409C-BE32-E72D297353CC}">
              <c16:uniqueId val="{00000001-DF3F-48FF-916C-EBDD2117C3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3579</c:v>
                </c:pt>
                <c:pt idx="5">
                  <c:v>3383</c:v>
                </c:pt>
                <c:pt idx="8">
                  <c:v>3313</c:v>
                </c:pt>
                <c:pt idx="11">
                  <c:v>4273</c:v>
                </c:pt>
                <c:pt idx="14">
                  <c:v>4090</c:v>
                </c:pt>
              </c:numCache>
            </c:numRef>
          </c:val>
          <c:extLst>
            <c:ext xmlns:c16="http://schemas.microsoft.com/office/drawing/2014/chart" uri="{C3380CC4-5D6E-409C-BE32-E72D297353CC}">
              <c16:uniqueId val="{00000002-DF3F-48FF-916C-EBDD2117C3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3F-48FF-916C-EBDD2117C3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3F-48FF-916C-EBDD2117C3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5-DF3F-48FF-916C-EBDD2117C3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1329</c:v>
                </c:pt>
                <c:pt idx="3">
                  <c:v>1201</c:v>
                </c:pt>
                <c:pt idx="6">
                  <c:v>688</c:v>
                </c:pt>
                <c:pt idx="9">
                  <c:v>716</c:v>
                </c:pt>
                <c:pt idx="12">
                  <c:v>603</c:v>
                </c:pt>
              </c:numCache>
            </c:numRef>
          </c:val>
          <c:extLst>
            <c:ext xmlns:c16="http://schemas.microsoft.com/office/drawing/2014/chart" uri="{C3380CC4-5D6E-409C-BE32-E72D297353CC}">
              <c16:uniqueId val="{00000006-DF3F-48FF-916C-EBDD2117C3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483</c:v>
                </c:pt>
                <c:pt idx="3">
                  <c:v>383</c:v>
                </c:pt>
                <c:pt idx="6">
                  <c:v>335</c:v>
                </c:pt>
                <c:pt idx="9">
                  <c:v>358</c:v>
                </c:pt>
                <c:pt idx="12">
                  <c:v>370</c:v>
                </c:pt>
              </c:numCache>
            </c:numRef>
          </c:val>
          <c:extLst>
            <c:ext xmlns:c16="http://schemas.microsoft.com/office/drawing/2014/chart" uri="{C3380CC4-5D6E-409C-BE32-E72D297353CC}">
              <c16:uniqueId val="{00000007-DF3F-48FF-916C-EBDD2117C3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569</c:v>
                </c:pt>
                <c:pt idx="3">
                  <c:v>512</c:v>
                </c:pt>
                <c:pt idx="6">
                  <c:v>610</c:v>
                </c:pt>
                <c:pt idx="9">
                  <c:v>690</c:v>
                </c:pt>
                <c:pt idx="12">
                  <c:v>849</c:v>
                </c:pt>
              </c:numCache>
            </c:numRef>
          </c:val>
          <c:extLst>
            <c:ext xmlns:c16="http://schemas.microsoft.com/office/drawing/2014/chart" uri="{C3380CC4-5D6E-409C-BE32-E72D297353CC}">
              <c16:uniqueId val="{00000008-DF3F-48FF-916C-EBDD2117C3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158</c:v>
                </c:pt>
                <c:pt idx="3">
                  <c:v>119</c:v>
                </c:pt>
                <c:pt idx="6">
                  <c:v>79</c:v>
                </c:pt>
                <c:pt idx="9">
                  <c:v>40</c:v>
                </c:pt>
                <c:pt idx="12">
                  <c:v>0</c:v>
                </c:pt>
              </c:numCache>
            </c:numRef>
          </c:val>
          <c:extLst>
            <c:ext xmlns:c16="http://schemas.microsoft.com/office/drawing/2014/chart" uri="{C3380CC4-5D6E-409C-BE32-E72D297353CC}">
              <c16:uniqueId val="{00000009-DF3F-48FF-916C-EBDD2117C3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9033</c:v>
                </c:pt>
                <c:pt idx="3">
                  <c:v>9961</c:v>
                </c:pt>
                <c:pt idx="6">
                  <c:v>12670</c:v>
                </c:pt>
                <c:pt idx="9">
                  <c:v>15567</c:v>
                </c:pt>
                <c:pt idx="12">
                  <c:v>18250</c:v>
                </c:pt>
              </c:numCache>
            </c:numRef>
          </c:val>
          <c:extLst>
            <c:ext xmlns:c16="http://schemas.microsoft.com/office/drawing/2014/chart" uri="{C3380CC4-5D6E-409C-BE32-E72D297353CC}">
              <c16:uniqueId val="{0000000A-DF3F-48FF-916C-EBDD2117C3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414</c:v>
                </c:pt>
                <c:pt idx="2">
                  <c:v>#N/A</c:v>
                </c:pt>
                <c:pt idx="3">
                  <c:v>#N/A</c:v>
                </c:pt>
                <c:pt idx="4">
                  <c:v>513</c:v>
                </c:pt>
                <c:pt idx="5">
                  <c:v>#N/A</c:v>
                </c:pt>
                <c:pt idx="6">
                  <c:v>#N/A</c:v>
                </c:pt>
                <c:pt idx="7">
                  <c:v>459</c:v>
                </c:pt>
                <c:pt idx="8">
                  <c:v>#N/A</c:v>
                </c:pt>
                <c:pt idx="9">
                  <c:v>#N/A</c:v>
                </c:pt>
                <c:pt idx="10">
                  <c:v>0</c:v>
                </c:pt>
                <c:pt idx="11">
                  <c:v>#N/A</c:v>
                </c:pt>
                <c:pt idx="12">
                  <c:v>#N/A</c:v>
                </c:pt>
                <c:pt idx="13">
                  <c:v>569</c:v>
                </c:pt>
                <c:pt idx="14">
                  <c:v>#N/A</c:v>
                </c:pt>
              </c:numCache>
            </c:numRef>
          </c:val>
          <c:smooth val="0"/>
          <c:extLst>
            <c:ext xmlns:c16="http://schemas.microsoft.com/office/drawing/2014/chart" uri="{C3380CC4-5D6E-409C-BE32-E72D297353CC}">
              <c16:uniqueId val="{0000000B-DF3F-48FF-916C-EBDD2117C3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819</c:v>
                </c:pt>
                <c:pt idx="1">
                  <c:v>1221</c:v>
                </c:pt>
                <c:pt idx="2">
                  <c:v>1223</c:v>
                </c:pt>
              </c:numCache>
            </c:numRef>
          </c:val>
          <c:extLst>
            <c:ext xmlns:c16="http://schemas.microsoft.com/office/drawing/2014/chart" uri="{C3380CC4-5D6E-409C-BE32-E72D297353CC}">
              <c16:uniqueId val="{00000000-9788-4F55-8CF6-BD6231AA98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172</c:v>
                </c:pt>
                <c:pt idx="1">
                  <c:v>172</c:v>
                </c:pt>
                <c:pt idx="2">
                  <c:v>173</c:v>
                </c:pt>
              </c:numCache>
            </c:numRef>
          </c:val>
          <c:extLst>
            <c:ext xmlns:c16="http://schemas.microsoft.com/office/drawing/2014/chart" uri="{C3380CC4-5D6E-409C-BE32-E72D297353CC}">
              <c16:uniqueId val="{00000001-9788-4F55-8CF6-BD6231AA98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2098</c:v>
                </c:pt>
                <c:pt idx="1">
                  <c:v>4066</c:v>
                </c:pt>
                <c:pt idx="2">
                  <c:v>3895</c:v>
                </c:pt>
              </c:numCache>
            </c:numRef>
          </c:val>
          <c:extLst>
            <c:ext xmlns:c16="http://schemas.microsoft.com/office/drawing/2014/chart" uri="{C3380CC4-5D6E-409C-BE32-E72D297353CC}">
              <c16:uniqueId val="{00000002-9788-4F55-8CF6-BD6231AA98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{ADA8DBDA-9238-4AF8-B4DD-166EF30A304D}</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615-41C5-994C-233F85D940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{967D300B-AF82-42FC-B852-D697150F3A74}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15-41C5-994C-233F85D940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{9F85B956-45BD-41AF-AFE7-D29469044B25}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15-41C5-994C-233F85D940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{11D2FC3B-2E1E-46ED-8F6C-2EBAB30499F8}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15-41C5-994C-233F85D940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{94B4CF17-B82B-44D3-8C78-3864DB32086F}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15-41C5-994C-233F85D94066}"/>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{FCCED26C-BF84-4877-9B90-D9DE61A31A37}</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615-41C5-994C-233F85D94066}"/>
                </c:ext>
              </c:extLst>
            </c:dLbl>
            <c:dLbl>
              <c:idx val="16"/>
              <c:tx>
                <c:strRef>
                  <c:f>[1]公会計指標分析・財政指標組合せ分析表!$CF$50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{2DD92F54-3D8C-483F-8D0B-C6600B5A6A79}</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615-41C5-994C-233F85D94066}"/>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{0ED25B16-B51A-41B3-95B5-A316CDFB7062}</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615-41C5-994C-233F85D94066}"/>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{9E3539B2-17DC-4C1A-8F5D-A3E6BA05E081}</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615-41C5-994C-233F85D940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16">
                  <c:v>68.8</c:v>
                </c:pt>
                <c:pt idx="24">
                  <c:v>69.900000000000006</c:v>
                </c:pt>
              </c:numCache>
            </c:numRef>
          </c:xVal>
          <c:yVal>
            <c:numRef>
              <c:f>[1]公会計指標分析・財政指標組合せ分析表!$BP$51:$DC$51</c:f>
              <c:numCache>
                <c:formatCode>General</c:formatCode>
                <c:ptCount val="40"/>
                <c:pt idx="16">
                  <c:v>10.6</c:v>
                </c:pt>
              </c:numCache>
            </c:numRef>
          </c:yVal>
          <c:smooth val="0"/>
          <c:extLst>
            <c:ext xmlns:c16="http://schemas.microsoft.com/office/drawing/2014/chart" uri="{C3380CC4-5D6E-409C-BE32-E72D297353CC}">
              <c16:uniqueId val="{00000009-B615-41C5-994C-233F85D94066}"/>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{0497424A-A994-4BAB-A9E0-0BCDD9EFCBD2}</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615-41C5-994C-233F85D940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{A74D015D-1DDF-4FB4-9119-996759FFC76A}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15-41C5-994C-233F85D940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{21737C87-83D6-4136-91CB-4071EC1FDC4A}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15-41C5-994C-233F85D940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{AAA644AD-5799-42C8-A452-F73D28BEDC82}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15-41C5-994C-233F85D940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{2EED6C6F-061A-49B5-83F4-4C6DCAE477EB}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15-41C5-994C-233F85D94066}"/>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{B70C743F-11AC-44CD-8E7B-694C38FB277E}</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615-41C5-994C-233F85D94066}"/>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{C2891124-1492-4C42-BD55-DA2AEEC1BA60}</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615-41C5-994C-233F85D94066}"/>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{DE1CFC09-581B-46B6-839D-4D5ABFCA5A09}</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615-41C5-994C-233F85D94066}"/>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{73A46CEC-A4A1-47CF-8451-7A49FEDA1123}</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615-41C5-994C-233F85D940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16">
                  <c:v>59.8</c:v>
                </c:pt>
                <c:pt idx="24">
                  <c:v>61.4</c:v>
                </c:pt>
              </c:numCache>
            </c:numRef>
          </c:xVal>
          <c:yVal>
            <c:numRef>
              <c:f>[1]公会計指標分析・財政指標組合せ分析表!$BP$55:$DC$55</c:f>
              <c:numCache>
                <c:formatCode>General</c:formatCode>
                <c:ptCount val="40"/>
                <c:pt idx="16">
                  <c:v>51.4</c:v>
                </c:pt>
                <c:pt idx="24">
                  <c:v>46.8</c:v>
                </c:pt>
              </c:numCache>
            </c:numRef>
          </c:yVal>
          <c:smooth val="0"/>
          <c:extLst>
            <c:ext xmlns:c16="http://schemas.microsoft.com/office/drawing/2014/chart" uri="{C3380CC4-5D6E-409C-BE32-E72D297353CC}">
              <c16:uniqueId val="{00000013-B615-41C5-994C-233F85D94066}"/>
            </c:ext>
          </c:extLst>
        </c:ser>
        <c:dLbls>
          <c:showLegendKey val="0"/>
          <c:showVal val="1"/>
          <c:showCatName val="0"/>
          <c:showSerName val="0"/>
          <c:showPercent val="0"/>
          <c:showBubbleSize val="0"/>
        </c:dLbls>
        <c:axId val="46179840"/>
        <c:axId val="46181760"/>
      </c:scatterChart>
      <c:valAx>
        <c:axId val="46179840"/>
        <c:scaling>
          <c:orientation val="minMax"/>
          <c:max val="69.599999999999994"/>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6.2416647087793951E-2"/>
                </c:manualLayout>
              </c:layout>
              <c:tx>
                <c:strRef>
                  <c:f>[1]公会計指標分析・財政指標組合せ分析表!$BP$72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{16D46297-CCEC-4C73-A0A3-66A6467E36BF}</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137-41E0-A3AC-CB45466816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{99D51966-4189-4E8E-9909-B04A87B0B3EC}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37-41E0-A3AC-CB45466816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{0BD81B82-4A2B-4051-AC80-4C25DA5EF686}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37-41E0-A3AC-CB45466816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{013A07B0-A4F4-4974-A3E3-721E85CA7D23}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37-41E0-A3AC-CB45466816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{DA393DB9-60D7-40CE-9BCE-47F303EDE807}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37-41E0-A3AC-CB4546681600}"/>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{4C5C1ED9-EEF5-46B5-B3B8-4BE580C97E3F}</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137-41E0-A3AC-CB4546681600}"/>
                </c:ext>
              </c:extLst>
            </c:dLbl>
            <c:dLbl>
              <c:idx val="16"/>
              <c:layout>
                <c:manualLayout>
                  <c:x val="-1.8235628084249993E-2"/>
                  <c:y val="-6.241664708779395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{4E3668AD-7464-4B42-A5FE-1609A6651836}</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137-41E0-A3AC-CB4546681600}"/>
                </c:ext>
              </c:extLst>
            </c:dLbl>
            <c:dLbl>
              <c:idx val="24"/>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{A165A5E4-CFBA-459F-B339-B0E30A16EB44}</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137-41E0-A3AC-CB4546681600}"/>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{AF1898EC-4C44-436A-9431-0A3F24B7672C}</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137-41E0-A3AC-CB45466816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6.5</c:v>
                </c:pt>
                <c:pt idx="8">
                  <c:v>6.2</c:v>
                </c:pt>
                <c:pt idx="16">
                  <c:v>6.5</c:v>
                </c:pt>
                <c:pt idx="24">
                  <c:v>6.6</c:v>
                </c:pt>
                <c:pt idx="32">
                  <c:v>7</c:v>
                </c:pt>
              </c:numCache>
            </c:numRef>
          </c:xVal>
          <c:yVal>
            <c:numRef>
              <c:f>[1]公会計指標分析・財政指標組合せ分析表!$BP$73:$DC$73</c:f>
              <c:numCache>
                <c:formatCode>General</c:formatCode>
                <c:ptCount val="40"/>
                <c:pt idx="0">
                  <c:v>9.3000000000000007</c:v>
                </c:pt>
                <c:pt idx="8">
                  <c:v>11.7</c:v>
                </c:pt>
                <c:pt idx="16">
                  <c:v>10.6</c:v>
                </c:pt>
                <c:pt idx="32">
                  <c:v>14.1</c:v>
                </c:pt>
              </c:numCache>
            </c:numRef>
          </c:yVal>
          <c:smooth val="0"/>
          <c:extLst>
            <c:ext xmlns:c16="http://schemas.microsoft.com/office/drawing/2014/chart" uri="{C3380CC4-5D6E-409C-BE32-E72D297353CC}">
              <c16:uniqueId val="{00000009-1137-41E0-A3AC-CB454668160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{EB6D7DCC-8052-4C78-822B-277092E80F4A}</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137-41E0-A3AC-CB45466816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{B83A8D64-3E5D-4980-B2C3-2BF71FF1DF75}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37-41E0-A3AC-CB45466816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{18BFAE5B-079A-4EE1-AF6D-8904035975AC}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37-41E0-A3AC-CB45466816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{8F7F4005-AE89-4CA7-9F74-4B4109E8D9F2}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37-41E0-A3AC-CB45466816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{2A41C598-7535-4E74-902C-508B9702BF15}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37-41E0-A3AC-CB4546681600}"/>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{9FF5FF3D-71F6-424C-9F28-540287D4BA00}</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137-41E0-A3AC-CB4546681600}"/>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{AB55D322-5393-41D4-8A65-6E1DE93C38C2}</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137-41E0-A3AC-CB4546681600}"/>
                </c:ext>
              </c:extLst>
            </c:dLbl>
            <c:dLbl>
              <c:idx val="24"/>
              <c:layout>
                <c:manualLayout>
                  <c:x val="-4.5160355153971272E-2"/>
                  <c:y val="-6.2416647087793951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{56164167-AB17-4331-A474-34192F23B111}</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137-41E0-A3AC-CB4546681600}"/>
                </c:ext>
              </c:extLst>
            </c:dLbl>
            <c:dLbl>
              <c:idx val="32"/>
              <c:layout>
                <c:manualLayout>
                  <c:x val="-1.8235628084249993E-2"/>
                  <c:y val="-6.2416647087793951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{50E321DD-48A1-4135-AD6F-F30E8EF564C0}</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137-41E0-A3AC-CB45466816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11.5</c:v>
                </c:pt>
                <c:pt idx="8">
                  <c:v>10.8</c:v>
                </c:pt>
                <c:pt idx="16">
                  <c:v>10.199999999999999</c:v>
                </c:pt>
                <c:pt idx="24">
                  <c:v>9.9</c:v>
                </c:pt>
                <c:pt idx="32">
                  <c:v>9.9</c:v>
                </c:pt>
              </c:numCache>
            </c:numRef>
          </c:xVal>
          <c:yVal>
            <c:numRef>
              <c:f>[1]公会計指標分析・財政指標組合せ分析表!$BP$77:$DC$77</c:f>
              <c:numCache>
                <c:formatCode>General</c:formatCode>
                <c:ptCount val="40"/>
                <c:pt idx="0">
                  <c:v>54</c:v>
                </c:pt>
                <c:pt idx="8">
                  <c:v>58.9</c:v>
                </c:pt>
                <c:pt idx="16">
                  <c:v>51.4</c:v>
                </c:pt>
                <c:pt idx="24">
                  <c:v>46.8</c:v>
                </c:pt>
                <c:pt idx="32">
                  <c:v>48.4</c:v>
                </c:pt>
              </c:numCache>
            </c:numRef>
          </c:yVal>
          <c:smooth val="0"/>
          <c:extLst>
            <c:ext xmlns:c16="http://schemas.microsoft.com/office/drawing/2014/chart" uri="{C3380CC4-5D6E-409C-BE32-E72D297353CC}">
              <c16:uniqueId val="{00000013-1137-41E0-A3AC-CB4546681600}"/>
            </c:ext>
          </c:extLst>
        </c:ser>
        <c:dLbls>
          <c:showLegendKey val="0"/>
          <c:showVal val="1"/>
          <c:showCatName val="0"/>
          <c:showSerName val="0"/>
          <c:showPercent val="0"/>
          <c:showBubbleSize val="0"/>
        </c:dLbls>
        <c:axId val="84219776"/>
        <c:axId val="84234240"/>
      </c:scatterChart>
      <c:valAx>
        <c:axId val="84219776"/>
        <c:scaling>
          <c:orientation val="minMax"/>
          <c:max val="12"/>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の実質公債費比率は</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平成２７年度借入の合併特例事業債（保育所建設事業、新庁舎建設事業（設計・造成）など）に係る起債の償還等に伴い上昇した。</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今後、新庁舎建設事業</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（本体工事）</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に伴う起債の償還や、熊本地震に</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係る</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起債発行額が増額となっている</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ことから上昇することが予想される。</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事業実施の際は</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交付税算入率の高い過疎対策事業債や合併特例</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事業</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債を活用し、実質公債費比率の上昇を抑制していく必要がある。</a:t>
          </a:r>
          <a:endParaRPr kumimoji="1" lang="en-US" altLang="ja-JP" sz="14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今後も交付税算入率を十分考慮した計画的な起債の発行</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に努める。</a:t>
          </a:r>
          <a:endParaRPr lang="ja-JP" altLang="ja-JP" sz="1400">
            <a:effectLst/>
          </a:endParaRPr>
        </a:p>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　</a:t>
          </a:r>
          <a:endParaRPr lang="ja-JP" altLang="ja-JP" sz="1400">
            <a:effectLst/>
          </a:endParaRPr>
        </a:p>
        <a:p>
          <a:pPr marL="0" indent="0">
            <a:spcBef>
              <a:spcPts val="0"/>
            </a:spcBef>
            <a:spcAft>
              <a:spcPts val="0"/>
            </a:spcAft>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満期一括償還の地方債は利用していない。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平成２９年度の将来負担比率は「該当なし」</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であった。平成３０年度は熊本地震に係る災害復旧事業や合併特例事業などにより地方債が増加したことで、将来負担額が増加した。同様に災害公営住宅の建設に伴う公営住宅使用料や、基準財政需要額算入見込額も増加したが、将来負担額が充当可能財源を上回ったことから将来負担比率は１４．１％となった。</a:t>
          </a:r>
          <a:endParaRPr kumimoji="1" lang="en-US" altLang="ja-JP" sz="14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今後は、庁舎建設など大型事業の起債償還に加え、熊本地震の影響による起債発行額の</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及び、基金の取崩しにより基金残高も減少する見込みである</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ことから</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将来負担</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の増加が見込まれる。</a:t>
          </a:r>
          <a:endParaRPr lang="ja-JP" altLang="ja-JP" sz="1400">
            <a:effectLst/>
          </a:endParaRPr>
        </a:p>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　今後も引き続き、交付税算入率の高い起債を活用しつつも事業実施の適正化を図り</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財政健全化に努める必要がある。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熊本地震からの復旧・復興の目的に設置した災害復興基金を、公共土木災害復旧事業や災害公営住宅の用地購入などに１億８０百万円を取り崩したことから、基金全体としては１億６８百万円の減となっ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をもって</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普通交付税の合併特例期間が終了することや、</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年度から熊本地震による起債償還が本格化することに伴い、財政調整基金の取り崩しは避けられない見込み</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である</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また、熊本地震の影響により人口減少が進行しており、地震前の平成２８年</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月</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日から</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平成３１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月</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日時点で約１，</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００人の人口減少となっており現在も減少が続いている。今後は、人口減少に歯止めをかけるためにも、復旧から復興への事業費が増額する見込みであることから、特定目的基金の取り崩しも行っていく。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・災害復興基金については</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熊本地震に係る災害復旧復興事業に充当。</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・合併特例</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措置</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逓減対策事業準備金については、普通交付税の減額に備えるために積み立てたもの。</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endParaRPr lang="ja-JP" altLang="ja-JP" sz="1400">
            <a:effectLst/>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・電源立地地域対策交付金事業基金については、同事業の実施のために活用。</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災害復興基金を、公共土木災害復旧事業や災害公営住宅の用地購入などのため１億８０百万円取り崩し、３４百万円を積み立てた。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農業基金を、そば作付振興のため１２百万円取りくずした。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電源立地地域対策交付金事業基金を、農業用用排水施設整備事業のため１５百万円を取り崩した。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年度で普通交付税の合併特例期間が終了することから、その対応として合併特例逓減対策準備基金の活用を予定している。</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今後は、白水地区統合小学校の整備や図書館整備</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のため</a:t>
          </a:r>
          <a:r>
            <a:rPr kumimoji="1" lang="ja-JP"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の活用を予定している。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基金利子として２百万円を積み立てた。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年度で普通交付税の合併特例期間が終了することや、</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令和元年度から</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熊本地震による起債償還が本格化することに伴い、財政運営の硬直化が懸念される。財政調整基金の取り崩しは避けられない見込み。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災害公営住宅家賃低廉化補助金の百万円を積み立てた。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年度は、熊本地震災害廃棄物処理基金補助金（グリーンニューディール基金）</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１億２５百万円</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及び</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災害公営住宅</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家賃低廉化補助金</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７百万</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円を減債基金に積み立て、災害対策債及び災害公営住宅の償還に充当する見込み。</a:t>
          </a:r>
          <a:b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b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有形固定資産減価償却率については、類似団体平均よりも高い水準にある。平成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年度に策定した公共施設等総合管理計画において、公共施設の見直しと適正配置を進めており、今後については個別計画を策定し、当該計画に基づいた施設の維持管理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を進めていく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2268</xdr:rowOff>
    </xdr:to>
    <xdr:cxnSp macro="">
      <xdr:nvCxnSpPr>
        <xdr:cNvPr id="68" name="直線コネクタ 67"/>
        <xdr:cNvCxnSpPr/>
      </xdr:nvCxnSpPr>
      <xdr:spPr>
        <a:xfrm flipV="1">
          <a:off x="4760595" y="5286103"/>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9"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0" name="直線コネクタ 69"/>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1"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2" name="直線コネクタ 71"/>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12989</xdr:rowOff>
    </xdr:from>
    <xdr:ext cx="405111" cy="259045"/>
    <xdr:sp macro="" textlink="">
      <xdr:nvSpPr>
        <xdr:cNvPr id="73" name="有形固定資産減価償却率平均値テキスト"/>
        <xdr:cNvSpPr txBox="1"/>
      </xdr:nvSpPr>
      <xdr:spPr>
        <a:xfrm>
          <a:off x="4813300" y="5756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74" name="フローチャート: 判断 73"/>
        <xdr:cNvSpPr/>
      </xdr:nvSpPr>
      <xdr:spPr>
        <a:xfrm>
          <a:off x="47117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40731</xdr:rowOff>
    </xdr:from>
    <xdr:to>
      <xdr:col>19</xdr:col>
      <xdr:colOff>187325</xdr:colOff>
      <xdr:row>29</xdr:row>
      <xdr:rowOff>142331</xdr:rowOff>
    </xdr:to>
    <xdr:sp macro="" textlink="">
      <xdr:nvSpPr>
        <xdr:cNvPr id="75" name="フローチャート: 判断 74"/>
        <xdr:cNvSpPr/>
      </xdr:nvSpPr>
      <xdr:spPr>
        <a:xfrm>
          <a:off x="4000500" y="578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90079</xdr:rowOff>
    </xdr:from>
    <xdr:to>
      <xdr:col>15</xdr:col>
      <xdr:colOff>187325</xdr:colOff>
      <xdr:row>30</xdr:row>
      <xdr:rowOff>20229</xdr:rowOff>
    </xdr:to>
    <xdr:sp macro="" textlink="">
      <xdr:nvSpPr>
        <xdr:cNvPr id="76" name="フローチャート: 判断 75"/>
        <xdr:cNvSpPr/>
      </xdr:nvSpPr>
      <xdr:spPr>
        <a:xfrm>
          <a:off x="3238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48169</xdr:rowOff>
    </xdr:from>
    <xdr:to>
      <xdr:col>11</xdr:col>
      <xdr:colOff>187325</xdr:colOff>
      <xdr:row>30</xdr:row>
      <xdr:rowOff>149769</xdr:rowOff>
    </xdr:to>
    <xdr:sp macro="" textlink="">
      <xdr:nvSpPr>
        <xdr:cNvPr id="77" name="フローチャート: 判断 76"/>
        <xdr:cNvSpPr/>
      </xdr:nvSpPr>
      <xdr:spPr>
        <a:xfrm>
          <a:off x="2476500" y="59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121467</xdr:rowOff>
    </xdr:from>
    <xdr:to>
      <xdr:col>19</xdr:col>
      <xdr:colOff>187325</xdr:colOff>
      <xdr:row>28</xdr:row>
      <xdr:rowOff>51617</xdr:rowOff>
    </xdr:to>
    <xdr:sp macro="" textlink="">
      <xdr:nvSpPr>
        <xdr:cNvPr id="83" name="楕円 82"/>
        <xdr:cNvSpPr/>
      </xdr:nvSpPr>
      <xdr:spPr>
        <a:xfrm>
          <a:off x="40005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155394</xdr:rowOff>
    </xdr:from>
    <xdr:to>
      <xdr:col>15</xdr:col>
      <xdr:colOff>187325</xdr:colOff>
      <xdr:row>28</xdr:row>
      <xdr:rowOff>85544</xdr:rowOff>
    </xdr:to>
    <xdr:sp macro="" textlink="">
      <xdr:nvSpPr>
        <xdr:cNvPr id="84" name="楕円 83"/>
        <xdr:cNvSpPr/>
      </xdr:nvSpPr>
      <xdr:spPr>
        <a:xfrm>
          <a:off x="3238500" y="55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817</xdr:rowOff>
    </xdr:from>
    <xdr:to>
      <xdr:col>19</xdr:col>
      <xdr:colOff>136525</xdr:colOff>
      <xdr:row>28</xdr:row>
      <xdr:rowOff>34744</xdr:rowOff>
    </xdr:to>
    <xdr:cxnSp macro="">
      <xdr:nvCxnSpPr>
        <xdr:cNvPr id="85" name="直線コネクタ 84"/>
        <xdr:cNvCxnSpPr/>
      </xdr:nvCxnSpPr>
      <xdr:spPr>
        <a:xfrm flipV="1">
          <a:off x="3289300" y="5572942"/>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133458</xdr:rowOff>
    </xdr:from>
    <xdr:ext cx="405111" cy="259045"/>
    <xdr:sp macro="" textlink="">
      <xdr:nvSpPr>
        <xdr:cNvPr id="86" name="n_1aveValue有形固定資産減価償却率"/>
        <xdr:cNvSpPr txBox="1"/>
      </xdr:nvSpPr>
      <xdr:spPr>
        <a:xfrm>
          <a:off x="3836044" y="587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11356</xdr:rowOff>
    </xdr:from>
    <xdr:ext cx="405111" cy="259045"/>
    <xdr:sp macro="" textlink="">
      <xdr:nvSpPr>
        <xdr:cNvPr id="87" name="n_2aveValue有形固定資産減価償却率"/>
        <xdr:cNvSpPr txBox="1"/>
      </xdr:nvSpPr>
      <xdr:spPr>
        <a:xfrm>
          <a:off x="3086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88" name="n_3aveValue有形固定資産減価償却率"/>
        <xdr:cNvSpPr txBox="1"/>
      </xdr:nvSpPr>
      <xdr:spPr>
        <a:xfrm>
          <a:off x="2324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68144</xdr:rowOff>
    </xdr:from>
    <xdr:ext cx="405111" cy="259045"/>
    <xdr:sp macro="" textlink="">
      <xdr:nvSpPr>
        <xdr:cNvPr id="89" name="n_1mainValue有形固定資産減価償却率"/>
        <xdr:cNvSpPr txBox="1"/>
      </xdr:nvSpPr>
      <xdr:spPr>
        <a:xfrm>
          <a:off x="3836044" y="529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102071</xdr:rowOff>
    </xdr:from>
    <xdr:ext cx="405111" cy="259045"/>
    <xdr:sp macro="" textlink="">
      <xdr:nvSpPr>
        <xdr:cNvPr id="90" name="n_2mainValue有形固定資産減価償却率"/>
        <xdr:cNvSpPr txBox="1"/>
      </xdr:nvSpPr>
      <xdr:spPr>
        <a:xfrm>
          <a:off x="3086744" y="533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3" name="正方形/長方形 92"/>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[ 1,310.8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小規模住宅地区等改良事業、地域がけ崩れ対策事業、災害公営住宅建設事業などの熊本地震関連事業等の影響により類似団体平均を大きく上回っている。また、</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熊本地震以後、災害事務の職員枠増により新規採用者が計画人数を上回っ</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ていることから、</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今後は新規採用の抑制、組織の見直しなどを行いなが</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ら人件費の削減に努めていく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5" name="テキスト ボックス 114"/>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55269</xdr:rowOff>
    </xdr:from>
    <xdr:to>
      <xdr:col>76</xdr:col>
      <xdr:colOff>21589</xdr:colOff>
      <xdr:row>34</xdr:row>
      <xdr:rowOff>36812</xdr:rowOff>
    </xdr:to>
    <xdr:cxnSp macro="">
      <xdr:nvCxnSpPr>
        <xdr:cNvPr id="121" name="直線コネクタ 120"/>
        <xdr:cNvCxnSpPr/>
      </xdr:nvCxnSpPr>
      <xdr:spPr>
        <a:xfrm flipV="1">
          <a:off x="14793595" y="5455944"/>
          <a:ext cx="1269" cy="118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40639</xdr:rowOff>
    </xdr:from>
    <xdr:ext cx="469744" cy="259045"/>
    <xdr:sp macro="" textlink="">
      <xdr:nvSpPr>
        <xdr:cNvPr id="122" name="債務償還比率最小値テキスト"/>
        <xdr:cNvSpPr txBox="1"/>
      </xdr:nvSpPr>
      <xdr:spPr>
        <a:xfrm>
          <a:off x="14846300" y="66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36812</xdr:rowOff>
    </xdr:from>
    <xdr:to>
      <xdr:col>76</xdr:col>
      <xdr:colOff>111125</xdr:colOff>
      <xdr:row>34</xdr:row>
      <xdr:rowOff>36812</xdr:rowOff>
    </xdr:to>
    <xdr:cxnSp macro="">
      <xdr:nvCxnSpPr>
        <xdr:cNvPr id="123" name="直線コネクタ 122"/>
        <xdr:cNvCxnSpPr/>
      </xdr:nvCxnSpPr>
      <xdr:spPr>
        <a:xfrm>
          <a:off x="14706600" y="66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1946</xdr:rowOff>
    </xdr:from>
    <xdr:ext cx="560923" cy="259045"/>
    <xdr:sp macro="" textlink="">
      <xdr:nvSpPr>
        <xdr:cNvPr id="124" name="債務償還比率最大値テキスト"/>
        <xdr:cNvSpPr txBox="1"/>
      </xdr:nvSpPr>
      <xdr:spPr>
        <a:xfrm>
          <a:off x="14846300" y="52311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55269</xdr:rowOff>
    </xdr:from>
    <xdr:to>
      <xdr:col>76</xdr:col>
      <xdr:colOff>111125</xdr:colOff>
      <xdr:row>27</xdr:row>
      <xdr:rowOff>55269</xdr:rowOff>
    </xdr:to>
    <xdr:cxnSp macro="">
      <xdr:nvCxnSpPr>
        <xdr:cNvPr id="125" name="直線コネクタ 124"/>
        <xdr:cNvCxnSpPr/>
      </xdr:nvCxnSpPr>
      <xdr:spPr>
        <a:xfrm>
          <a:off x="14706600" y="545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11211</xdr:rowOff>
    </xdr:from>
    <xdr:ext cx="469744" cy="259045"/>
    <xdr:sp macro="" textlink="">
      <xdr:nvSpPr>
        <xdr:cNvPr id="126" name="債務償還比率平均値テキスト"/>
        <xdr:cNvSpPr txBox="1"/>
      </xdr:nvSpPr>
      <xdr:spPr>
        <a:xfrm>
          <a:off x="14846300" y="609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32784</xdr:rowOff>
    </xdr:from>
    <xdr:to>
      <xdr:col>76</xdr:col>
      <xdr:colOff>73025</xdr:colOff>
      <xdr:row>31</xdr:row>
      <xdr:rowOff>134384</xdr:rowOff>
    </xdr:to>
    <xdr:sp macro="" textlink="">
      <xdr:nvSpPr>
        <xdr:cNvPr id="127" name="フローチャート: 判断 126"/>
        <xdr:cNvSpPr/>
      </xdr:nvSpPr>
      <xdr:spPr>
        <a:xfrm>
          <a:off x="14744700" y="611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41009</xdr:rowOff>
    </xdr:from>
    <xdr:to>
      <xdr:col>72</xdr:col>
      <xdr:colOff>123825</xdr:colOff>
      <xdr:row>31</xdr:row>
      <xdr:rowOff>142609</xdr:rowOff>
    </xdr:to>
    <xdr:sp macro="" textlink="">
      <xdr:nvSpPr>
        <xdr:cNvPr id="128" name="フローチャート: 判断 127"/>
        <xdr:cNvSpPr/>
      </xdr:nvSpPr>
      <xdr:spPr>
        <a:xfrm>
          <a:off x="14033500" y="612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4469</xdr:rowOff>
    </xdr:from>
    <xdr:to>
      <xdr:col>76</xdr:col>
      <xdr:colOff>73025</xdr:colOff>
      <xdr:row>27</xdr:row>
      <xdr:rowOff>106069</xdr:rowOff>
    </xdr:to>
    <xdr:sp macro="" textlink="">
      <xdr:nvSpPr>
        <xdr:cNvPr id="134" name="楕円 133"/>
        <xdr:cNvSpPr/>
      </xdr:nvSpPr>
      <xdr:spPr>
        <a:xfrm>
          <a:off x="14744700" y="54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128946</xdr:rowOff>
    </xdr:from>
    <xdr:ext cx="560923" cy="259045"/>
    <xdr:sp macro="" textlink="">
      <xdr:nvSpPr>
        <xdr:cNvPr id="135" name="債務償還比率該当値テキスト"/>
        <xdr:cNvSpPr txBox="1"/>
      </xdr:nvSpPr>
      <xdr:spPr>
        <a:xfrm>
          <a:off x="14846300" y="53581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93127</xdr:rowOff>
    </xdr:from>
    <xdr:to>
      <xdr:col>72</xdr:col>
      <xdr:colOff>123825</xdr:colOff>
      <xdr:row>29</xdr:row>
      <xdr:rowOff>23277</xdr:rowOff>
    </xdr:to>
    <xdr:sp macro="" textlink="">
      <xdr:nvSpPr>
        <xdr:cNvPr id="136" name="楕円 135"/>
        <xdr:cNvSpPr/>
      </xdr:nvSpPr>
      <xdr:spPr>
        <a:xfrm>
          <a:off x="14033500" y="56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55269</xdr:rowOff>
    </xdr:from>
    <xdr:to>
      <xdr:col>76</xdr:col>
      <xdr:colOff>22225</xdr:colOff>
      <xdr:row>28</xdr:row>
      <xdr:rowOff>143927</xdr:rowOff>
    </xdr:to>
    <xdr:cxnSp macro="">
      <xdr:nvCxnSpPr>
        <xdr:cNvPr id="137" name="直線コネクタ 136"/>
        <xdr:cNvCxnSpPr/>
      </xdr:nvCxnSpPr>
      <xdr:spPr>
        <a:xfrm flipV="1">
          <a:off x="14084300" y="5455944"/>
          <a:ext cx="711200" cy="2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133736</xdr:rowOff>
    </xdr:from>
    <xdr:ext cx="469744" cy="259045"/>
    <xdr:sp macro="" textlink="">
      <xdr:nvSpPr>
        <xdr:cNvPr id="138" name="n_1aveValue債務償還比率"/>
        <xdr:cNvSpPr txBox="1"/>
      </xdr:nvSpPr>
      <xdr:spPr>
        <a:xfrm>
          <a:off x="13836727" y="622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39804</xdr:rowOff>
    </xdr:from>
    <xdr:ext cx="560923" cy="259045"/>
    <xdr:sp macro="" textlink="">
      <xdr:nvSpPr>
        <xdr:cNvPr id="139" name="n_1mainValue債務償還比率"/>
        <xdr:cNvSpPr txBox="1"/>
      </xdr:nvSpPr>
      <xdr:spPr>
        <a:xfrm>
          <a:off x="13791138" y="54404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23949</xdr:rowOff>
    </xdr:from>
    <xdr:to>
      <xdr:col>24</xdr:col>
      <xdr:colOff>62865</xdr:colOff>
      <xdr:row>41</xdr:row>
      <xdr:rowOff>87630</xdr:rowOff>
    </xdr:to>
    <xdr:cxnSp macro="">
      <xdr:nvCxnSpPr>
        <xdr:cNvPr id="58" name="直線コネクタ 57"/>
        <xdr:cNvCxnSpPr/>
      </xdr:nvCxnSpPr>
      <xdr:spPr>
        <a:xfrm flipV="1">
          <a:off x="4634865" y="5853249"/>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9" name="【道路】&#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60" name="直線コネクタ 59"/>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142076</xdr:rowOff>
    </xdr:from>
    <xdr:ext cx="405111" cy="259045"/>
    <xdr:sp macro="" textlink="">
      <xdr:nvSpPr>
        <xdr:cNvPr id="61" name="【道路】&#10;有形固定資産減価償却率最大値テキスト"/>
        <xdr:cNvSpPr txBox="1"/>
      </xdr:nvSpPr>
      <xdr:spPr>
        <a:xfrm>
          <a:off x="4673600" y="562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23949</xdr:rowOff>
    </xdr:from>
    <xdr:to>
      <xdr:col>24</xdr:col>
      <xdr:colOff>152400</xdr:colOff>
      <xdr:row>34</xdr:row>
      <xdr:rowOff>23949</xdr:rowOff>
    </xdr:to>
    <xdr:cxnSp macro="">
      <xdr:nvCxnSpPr>
        <xdr:cNvPr id="62" name="直線コネクタ 61"/>
        <xdr:cNvCxnSpPr/>
      </xdr:nvCxnSpPr>
      <xdr:spPr>
        <a:xfrm>
          <a:off x="4546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145886</xdr:rowOff>
    </xdr:from>
    <xdr:ext cx="405111" cy="259045"/>
    <xdr:sp macro="" textlink="">
      <xdr:nvSpPr>
        <xdr:cNvPr id="63" name="【道路】&#10;有形固定資産減価償却率平均値テキスト"/>
        <xdr:cNvSpPr txBox="1"/>
      </xdr:nvSpPr>
      <xdr:spPr>
        <a:xfrm>
          <a:off x="4673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4" name="フローチャート: 判断 63"/>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5" name="フローチャート: 判断 64"/>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xdr:cNvSpPr/>
      </xdr:nvSpPr>
      <xdr:spPr>
        <a:xfrm>
          <a:off x="2857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7" name="フローチャート: 判断 66"/>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67854</xdr:rowOff>
    </xdr:from>
    <xdr:to>
      <xdr:col>20</xdr:col>
      <xdr:colOff>38100</xdr:colOff>
      <xdr:row>36</xdr:row>
      <xdr:rowOff>169454</xdr:rowOff>
    </xdr:to>
    <xdr:sp macro="" textlink="">
      <xdr:nvSpPr>
        <xdr:cNvPr id="73" name="楕円 72"/>
        <xdr:cNvSpPr/>
      </xdr:nvSpPr>
      <xdr:spPr>
        <a:xfrm>
          <a:off x="3746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74" name="楕円 73"/>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118654</xdr:rowOff>
    </xdr:from>
    <xdr:to>
      <xdr:col>19</xdr:col>
      <xdr:colOff>177800</xdr:colOff>
      <xdr:row>36</xdr:row>
      <xdr:rowOff>144780</xdr:rowOff>
    </xdr:to>
    <xdr:cxnSp macro="">
      <xdr:nvCxnSpPr>
        <xdr:cNvPr id="75" name="直線コネクタ 74"/>
        <xdr:cNvCxnSpPr/>
      </xdr:nvCxnSpPr>
      <xdr:spPr>
        <a:xfrm flipV="1">
          <a:off x="2908300" y="62908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76" name="n_1aveValue【道路】&#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154050</xdr:rowOff>
    </xdr:from>
    <xdr:ext cx="405111" cy="259045"/>
    <xdr:sp macro="" textlink="">
      <xdr:nvSpPr>
        <xdr:cNvPr id="77" name="n_2aveValue【道路】&#10;有形固定資産減価償却率"/>
        <xdr:cNvSpPr txBox="1"/>
      </xdr:nvSpPr>
      <xdr:spPr>
        <a:xfrm>
          <a:off x="2705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154957</xdr:rowOff>
    </xdr:from>
    <xdr:ext cx="405111" cy="259045"/>
    <xdr:sp macro="" textlink="">
      <xdr:nvSpPr>
        <xdr:cNvPr id="78" name="n_3aveValue【道路】&#10;有形固定資産減価償却率"/>
        <xdr:cNvSpPr txBox="1"/>
      </xdr:nvSpPr>
      <xdr:spPr>
        <a:xfrm>
          <a:off x="1816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14531</xdr:rowOff>
    </xdr:from>
    <xdr:ext cx="405111" cy="259045"/>
    <xdr:sp macro="" textlink="">
      <xdr:nvSpPr>
        <xdr:cNvPr id="79" name="n_1mainValue【道路】&#10;有形固定資産減価償却率"/>
        <xdr:cNvSpPr txBox="1"/>
      </xdr:nvSpPr>
      <xdr:spPr>
        <a:xfrm>
          <a:off x="35820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0" name="n_2mainValue【道路】&#10;有形固定資産減価償却率"/>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0" name="テキスト ボックス 9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10097</xdr:rowOff>
    </xdr:from>
    <xdr:to>
      <xdr:col>54</xdr:col>
      <xdr:colOff>189865</xdr:colOff>
      <xdr:row>40</xdr:row>
      <xdr:rowOff>102089</xdr:rowOff>
    </xdr:to>
    <xdr:cxnSp macro="">
      <xdr:nvCxnSpPr>
        <xdr:cNvPr id="104" name="直線コネクタ 103"/>
        <xdr:cNvCxnSpPr/>
      </xdr:nvCxnSpPr>
      <xdr:spPr>
        <a:xfrm flipV="1">
          <a:off x="10476865" y="5667947"/>
          <a:ext cx="0" cy="129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105916</xdr:rowOff>
    </xdr:from>
    <xdr:ext cx="534377" cy="259045"/>
    <xdr:sp macro="" textlink="">
      <xdr:nvSpPr>
        <xdr:cNvPr id="105" name="【道路】&#10;一人当たり延長最小値テキスト"/>
        <xdr:cNvSpPr txBox="1"/>
      </xdr:nvSpPr>
      <xdr:spPr>
        <a:xfrm>
          <a:off x="10515600" y="69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102089</xdr:rowOff>
    </xdr:from>
    <xdr:to>
      <xdr:col>55</xdr:col>
      <xdr:colOff>88900</xdr:colOff>
      <xdr:row>40</xdr:row>
      <xdr:rowOff>102089</xdr:rowOff>
    </xdr:to>
    <xdr:cxnSp macro="">
      <xdr:nvCxnSpPr>
        <xdr:cNvPr id="106" name="直線コネクタ 105"/>
        <xdr:cNvCxnSpPr/>
      </xdr:nvCxnSpPr>
      <xdr:spPr>
        <a:xfrm>
          <a:off x="10388600" y="69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128224</xdr:rowOff>
    </xdr:from>
    <xdr:ext cx="534377" cy="259045"/>
    <xdr:sp macro="" textlink="">
      <xdr:nvSpPr>
        <xdr:cNvPr id="107" name="【道路】&#10;一人当たり延長最大値テキスト"/>
        <xdr:cNvSpPr txBox="1"/>
      </xdr:nvSpPr>
      <xdr:spPr>
        <a:xfrm>
          <a:off x="10515600" y="54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10097</xdr:rowOff>
    </xdr:from>
    <xdr:to>
      <xdr:col>55</xdr:col>
      <xdr:colOff>88900</xdr:colOff>
      <xdr:row>33</xdr:row>
      <xdr:rowOff>10097</xdr:rowOff>
    </xdr:to>
    <xdr:cxnSp macro="">
      <xdr:nvCxnSpPr>
        <xdr:cNvPr id="108" name="直線コネクタ 107"/>
        <xdr:cNvCxnSpPr/>
      </xdr:nvCxnSpPr>
      <xdr:spPr>
        <a:xfrm>
          <a:off x="10388600" y="566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109916</xdr:rowOff>
    </xdr:from>
    <xdr:ext cx="534377" cy="259045"/>
    <xdr:sp macro="" textlink="">
      <xdr:nvSpPr>
        <xdr:cNvPr id="109" name="【道路】&#10;一人当たり延長平均値テキスト"/>
        <xdr:cNvSpPr txBox="1"/>
      </xdr:nvSpPr>
      <xdr:spPr>
        <a:xfrm>
          <a:off x="10515600" y="645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131489</xdr:rowOff>
    </xdr:from>
    <xdr:to>
      <xdr:col>55</xdr:col>
      <xdr:colOff>50800</xdr:colOff>
      <xdr:row>38</xdr:row>
      <xdr:rowOff>61640</xdr:rowOff>
    </xdr:to>
    <xdr:sp macro="" textlink="">
      <xdr:nvSpPr>
        <xdr:cNvPr id="110" name="フローチャート: 判断 109"/>
        <xdr:cNvSpPr/>
      </xdr:nvSpPr>
      <xdr:spPr>
        <a:xfrm>
          <a:off x="10426700" y="6475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150654</xdr:rowOff>
    </xdr:from>
    <xdr:to>
      <xdr:col>50</xdr:col>
      <xdr:colOff>165100</xdr:colOff>
      <xdr:row>38</xdr:row>
      <xdr:rowOff>80804</xdr:rowOff>
    </xdr:to>
    <xdr:sp macro="" textlink="">
      <xdr:nvSpPr>
        <xdr:cNvPr id="111" name="フローチャート: 判断 110"/>
        <xdr:cNvSpPr/>
      </xdr:nvSpPr>
      <xdr:spPr>
        <a:xfrm>
          <a:off x="9588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5188</xdr:rowOff>
    </xdr:from>
    <xdr:to>
      <xdr:col>46</xdr:col>
      <xdr:colOff>38100</xdr:colOff>
      <xdr:row>38</xdr:row>
      <xdr:rowOff>106788</xdr:rowOff>
    </xdr:to>
    <xdr:sp macro="" textlink="">
      <xdr:nvSpPr>
        <xdr:cNvPr id="112" name="フローチャート: 判断 111"/>
        <xdr:cNvSpPr/>
      </xdr:nvSpPr>
      <xdr:spPr>
        <a:xfrm>
          <a:off x="8699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87846</xdr:rowOff>
    </xdr:from>
    <xdr:to>
      <xdr:col>41</xdr:col>
      <xdr:colOff>101600</xdr:colOff>
      <xdr:row>38</xdr:row>
      <xdr:rowOff>17996</xdr:rowOff>
    </xdr:to>
    <xdr:sp macro="" textlink="">
      <xdr:nvSpPr>
        <xdr:cNvPr id="113" name="フローチャート: 判断 112"/>
        <xdr:cNvSpPr/>
      </xdr:nvSpPr>
      <xdr:spPr>
        <a:xfrm>
          <a:off x="7810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144634</xdr:rowOff>
    </xdr:from>
    <xdr:to>
      <xdr:col>50</xdr:col>
      <xdr:colOff>165100</xdr:colOff>
      <xdr:row>36</xdr:row>
      <xdr:rowOff>74784</xdr:rowOff>
    </xdr:to>
    <xdr:sp macro="" textlink="">
      <xdr:nvSpPr>
        <xdr:cNvPr id="119" name="楕円 118"/>
        <xdr:cNvSpPr/>
      </xdr:nvSpPr>
      <xdr:spPr>
        <a:xfrm>
          <a:off x="9588500" y="61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169875</xdr:rowOff>
    </xdr:from>
    <xdr:to>
      <xdr:col>46</xdr:col>
      <xdr:colOff>38100</xdr:colOff>
      <xdr:row>36</xdr:row>
      <xdr:rowOff>100025</xdr:rowOff>
    </xdr:to>
    <xdr:sp macro="" textlink="">
      <xdr:nvSpPr>
        <xdr:cNvPr id="120" name="楕円 119"/>
        <xdr:cNvSpPr/>
      </xdr:nvSpPr>
      <xdr:spPr>
        <a:xfrm>
          <a:off x="8699500" y="61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23984</xdr:rowOff>
    </xdr:from>
    <xdr:to>
      <xdr:col>50</xdr:col>
      <xdr:colOff>114300</xdr:colOff>
      <xdr:row>36</xdr:row>
      <xdr:rowOff>49225</xdr:rowOff>
    </xdr:to>
    <xdr:cxnSp macro="">
      <xdr:nvCxnSpPr>
        <xdr:cNvPr id="121" name="直線コネクタ 120"/>
        <xdr:cNvCxnSpPr/>
      </xdr:nvCxnSpPr>
      <xdr:spPr>
        <a:xfrm flipV="1">
          <a:off x="8750300" y="6196184"/>
          <a:ext cx="889000" cy="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71931</xdr:rowOff>
    </xdr:from>
    <xdr:ext cx="534377" cy="259045"/>
    <xdr:sp macro="" textlink="">
      <xdr:nvSpPr>
        <xdr:cNvPr id="122" name="n_1aveValue【道路】&#10;一人当たり延長"/>
        <xdr:cNvSpPr txBox="1"/>
      </xdr:nvSpPr>
      <xdr:spPr>
        <a:xfrm>
          <a:off x="93594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97915</xdr:rowOff>
    </xdr:from>
    <xdr:ext cx="534377" cy="259045"/>
    <xdr:sp macro="" textlink="">
      <xdr:nvSpPr>
        <xdr:cNvPr id="123" name="n_2aveValue【道路】&#10;一人当たり延長"/>
        <xdr:cNvSpPr txBox="1"/>
      </xdr:nvSpPr>
      <xdr:spPr>
        <a:xfrm>
          <a:off x="8483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34523</xdr:rowOff>
    </xdr:from>
    <xdr:ext cx="534377" cy="259045"/>
    <xdr:sp macro="" textlink="">
      <xdr:nvSpPr>
        <xdr:cNvPr id="124" name="n_3aveValue【道路】&#10;一人当たり延長"/>
        <xdr:cNvSpPr txBox="1"/>
      </xdr:nvSpPr>
      <xdr:spPr>
        <a:xfrm>
          <a:off x="7594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91311</xdr:rowOff>
    </xdr:from>
    <xdr:ext cx="534377" cy="259045"/>
    <xdr:sp macro="" textlink="">
      <xdr:nvSpPr>
        <xdr:cNvPr id="125" name="n_1mainValue【道路】&#10;一人当たり延長"/>
        <xdr:cNvSpPr txBox="1"/>
      </xdr:nvSpPr>
      <xdr:spPr>
        <a:xfrm>
          <a:off x="9359411" y="592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116552</xdr:rowOff>
    </xdr:from>
    <xdr:ext cx="534377" cy="259045"/>
    <xdr:sp macro="" textlink="">
      <xdr:nvSpPr>
        <xdr:cNvPr id="126" name="n_2mainValue【道路】&#10;一人当たり延長"/>
        <xdr:cNvSpPr txBox="1"/>
      </xdr:nvSpPr>
      <xdr:spPr>
        <a:xfrm>
          <a:off x="8483111" y="59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169545</xdr:rowOff>
    </xdr:to>
    <xdr:cxnSp macro="">
      <xdr:nvCxnSpPr>
        <xdr:cNvPr id="151" name="直線コネクタ 150"/>
        <xdr:cNvCxnSpPr/>
      </xdr:nvCxnSpPr>
      <xdr:spPr>
        <a:xfrm flipV="1">
          <a:off x="4634865" y="96354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1922</xdr:rowOff>
    </xdr:from>
    <xdr:ext cx="405111" cy="259045"/>
    <xdr:sp macro="" textlink="">
      <xdr:nvSpPr>
        <xdr:cNvPr id="152" name="【橋りょう・トンネル】&#10;有形固定資産減価償却率最小値テキスト"/>
        <xdr:cNvSpPr txBox="1"/>
      </xdr:nvSpPr>
      <xdr:spPr>
        <a:xfrm>
          <a:off x="4673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53" name="直線コネクタ 152"/>
        <xdr:cNvCxnSpPr/>
      </xdr:nvCxnSpPr>
      <xdr:spPr>
        <a:xfrm>
          <a:off x="4546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54"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55" name="直線コネクタ 154"/>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13352</xdr:rowOff>
    </xdr:from>
    <xdr:ext cx="405111" cy="259045"/>
    <xdr:sp macro="" textlink="">
      <xdr:nvSpPr>
        <xdr:cNvPr id="156" name="【橋りょう・トンネル】&#10;有形固定資産減価償却率平均値テキスト"/>
        <xdr:cNvSpPr txBox="1"/>
      </xdr:nvSpPr>
      <xdr:spPr>
        <a:xfrm>
          <a:off x="46736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57" name="フローチャート: 判断 156"/>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58" name="フローチャート: 判断 157"/>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59" name="フローチャート: 判断 158"/>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60" name="フローチャート: 判断 159"/>
        <xdr:cNvSpPr/>
      </xdr:nvSpPr>
      <xdr:spPr>
        <a:xfrm>
          <a:off x="196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66" name="楕円 165"/>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42545</xdr:rowOff>
    </xdr:from>
    <xdr:to>
      <xdr:col>15</xdr:col>
      <xdr:colOff>101600</xdr:colOff>
      <xdr:row>60</xdr:row>
      <xdr:rowOff>144145</xdr:rowOff>
    </xdr:to>
    <xdr:sp macro="" textlink="">
      <xdr:nvSpPr>
        <xdr:cNvPr id="167" name="楕円 166"/>
        <xdr:cNvSpPr/>
      </xdr:nvSpPr>
      <xdr:spPr>
        <a:xfrm>
          <a:off x="2857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93345</xdr:rowOff>
    </xdr:to>
    <xdr:cxnSp macro="">
      <xdr:nvCxnSpPr>
        <xdr:cNvPr id="168" name="直線コネクタ 167"/>
        <xdr:cNvCxnSpPr/>
      </xdr:nvCxnSpPr>
      <xdr:spPr>
        <a:xfrm flipV="1">
          <a:off x="2908300" y="103555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69"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170" name="n_2aveValue【橋りょう・トンネル】&#10;有形固定資産減価償却率"/>
        <xdr:cNvSpPr txBox="1"/>
      </xdr:nvSpPr>
      <xdr:spPr>
        <a:xfrm>
          <a:off x="2705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156862</xdr:rowOff>
    </xdr:from>
    <xdr:ext cx="405111" cy="259045"/>
    <xdr:sp macro="" textlink="">
      <xdr:nvSpPr>
        <xdr:cNvPr id="171" name="n_3aveValue【橋りょう・トンネル】&#10;有形固定資産減価償却率"/>
        <xdr:cNvSpPr txBox="1"/>
      </xdr:nvSpPr>
      <xdr:spPr>
        <a:xfrm>
          <a:off x="18167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172" name="n_1mainValue【橋りょう・トンネル】&#10;有形固定資産減価償却率"/>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160672</xdr:rowOff>
    </xdr:from>
    <xdr:ext cx="405111" cy="259045"/>
    <xdr:sp macro="" textlink="">
      <xdr:nvSpPr>
        <xdr:cNvPr id="173" name="n_2mainValue【橋りょう・トンネル】&#10;有形固定資産減価償却率"/>
        <xdr:cNvSpPr txBox="1"/>
      </xdr:nvSpPr>
      <xdr:spPr>
        <a:xfrm>
          <a:off x="2705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4" name="直線コネクタ 18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5" name="テキスト ボックス 18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6" name="直線コネクタ 18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7" name="テキスト ボックス 18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8" name="直線コネクタ 18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9" name="テキスト ボックス 18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0" name="直線コネクタ 18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1" name="テキスト ボックス 19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2" name="直線コネクタ 19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3" name="テキスト ボックス 19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4" name="直線コネクタ 19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5" name="テキスト ボックス 19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24477</xdr:rowOff>
    </xdr:from>
    <xdr:to>
      <xdr:col>54</xdr:col>
      <xdr:colOff>189865</xdr:colOff>
      <xdr:row>64</xdr:row>
      <xdr:rowOff>97733</xdr:rowOff>
    </xdr:to>
    <xdr:cxnSp macro="">
      <xdr:nvCxnSpPr>
        <xdr:cNvPr id="199" name="直線コネクタ 198"/>
        <xdr:cNvCxnSpPr/>
      </xdr:nvCxnSpPr>
      <xdr:spPr>
        <a:xfrm flipV="1">
          <a:off x="10476865" y="9625677"/>
          <a:ext cx="0" cy="144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101560</xdr:rowOff>
    </xdr:from>
    <xdr:ext cx="534377" cy="259045"/>
    <xdr:sp macro="" textlink="">
      <xdr:nvSpPr>
        <xdr:cNvPr id="200" name="【橋りょう・トンネル】&#10;一人当たり有形固定資産（償却資産）額最小値テキスト"/>
        <xdr:cNvSpPr txBox="1"/>
      </xdr:nvSpPr>
      <xdr:spPr>
        <a:xfrm>
          <a:off x="10515600" y="110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97733</xdr:rowOff>
    </xdr:from>
    <xdr:to>
      <xdr:col>55</xdr:col>
      <xdr:colOff>88900</xdr:colOff>
      <xdr:row>64</xdr:row>
      <xdr:rowOff>97733</xdr:rowOff>
    </xdr:to>
    <xdr:cxnSp macro="">
      <xdr:nvCxnSpPr>
        <xdr:cNvPr id="201" name="直線コネクタ 200"/>
        <xdr:cNvCxnSpPr/>
      </xdr:nvCxnSpPr>
      <xdr:spPr>
        <a:xfrm>
          <a:off x="10388600" y="110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142604</xdr:rowOff>
    </xdr:from>
    <xdr:ext cx="690189" cy="259045"/>
    <xdr:sp macro="" textlink="">
      <xdr:nvSpPr>
        <xdr:cNvPr id="202" name="【橋りょう・トンネル】&#10;一人当たり有形固定資産（償却資産）額最大値テキスト"/>
        <xdr:cNvSpPr txBox="1"/>
      </xdr:nvSpPr>
      <xdr:spPr>
        <a:xfrm>
          <a:off x="10515600" y="9400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24477</xdr:rowOff>
    </xdr:from>
    <xdr:to>
      <xdr:col>55</xdr:col>
      <xdr:colOff>88900</xdr:colOff>
      <xdr:row>56</xdr:row>
      <xdr:rowOff>24477</xdr:rowOff>
    </xdr:to>
    <xdr:cxnSp macro="">
      <xdr:nvCxnSpPr>
        <xdr:cNvPr id="203" name="直線コネクタ 202"/>
        <xdr:cNvCxnSpPr/>
      </xdr:nvCxnSpPr>
      <xdr:spPr>
        <a:xfrm>
          <a:off x="10388600" y="962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86189</xdr:rowOff>
    </xdr:from>
    <xdr:ext cx="599010" cy="259045"/>
    <xdr:sp macro="" textlink="">
      <xdr:nvSpPr>
        <xdr:cNvPr id="204" name="【橋りょう・トンネル】&#10;一人当たり有形固定資産（償却資産）額平均値テキスト"/>
        <xdr:cNvSpPr txBox="1"/>
      </xdr:nvSpPr>
      <xdr:spPr>
        <a:xfrm>
          <a:off x="10515600" y="105446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107762</xdr:rowOff>
    </xdr:from>
    <xdr:to>
      <xdr:col>55</xdr:col>
      <xdr:colOff>50800</xdr:colOff>
      <xdr:row>62</xdr:row>
      <xdr:rowOff>37912</xdr:rowOff>
    </xdr:to>
    <xdr:sp macro="" textlink="">
      <xdr:nvSpPr>
        <xdr:cNvPr id="205" name="フローチャート: 判断 204"/>
        <xdr:cNvSpPr/>
      </xdr:nvSpPr>
      <xdr:spPr>
        <a:xfrm>
          <a:off x="10426700" y="1056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165993</xdr:rowOff>
    </xdr:from>
    <xdr:to>
      <xdr:col>50</xdr:col>
      <xdr:colOff>165100</xdr:colOff>
      <xdr:row>62</xdr:row>
      <xdr:rowOff>96143</xdr:rowOff>
    </xdr:to>
    <xdr:sp macro="" textlink="">
      <xdr:nvSpPr>
        <xdr:cNvPr id="206" name="フローチャート: 判断 205"/>
        <xdr:cNvSpPr/>
      </xdr:nvSpPr>
      <xdr:spPr>
        <a:xfrm>
          <a:off x="9588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168054</xdr:rowOff>
    </xdr:from>
    <xdr:to>
      <xdr:col>46</xdr:col>
      <xdr:colOff>38100</xdr:colOff>
      <xdr:row>62</xdr:row>
      <xdr:rowOff>98204</xdr:rowOff>
    </xdr:to>
    <xdr:sp macro="" textlink="">
      <xdr:nvSpPr>
        <xdr:cNvPr id="207" name="フローチャート: 判断 206"/>
        <xdr:cNvSpPr/>
      </xdr:nvSpPr>
      <xdr:spPr>
        <a:xfrm>
          <a:off x="8699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153980</xdr:rowOff>
    </xdr:from>
    <xdr:to>
      <xdr:col>41</xdr:col>
      <xdr:colOff>101600</xdr:colOff>
      <xdr:row>60</xdr:row>
      <xdr:rowOff>84130</xdr:rowOff>
    </xdr:to>
    <xdr:sp macro="" textlink="">
      <xdr:nvSpPr>
        <xdr:cNvPr id="208" name="フローチャート: 判断 207"/>
        <xdr:cNvSpPr/>
      </xdr:nvSpPr>
      <xdr:spPr>
        <a:xfrm>
          <a:off x="7810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135879</xdr:rowOff>
    </xdr:from>
    <xdr:to>
      <xdr:col>50</xdr:col>
      <xdr:colOff>165100</xdr:colOff>
      <xdr:row>62</xdr:row>
      <xdr:rowOff>66029</xdr:rowOff>
    </xdr:to>
    <xdr:sp macro="" textlink="">
      <xdr:nvSpPr>
        <xdr:cNvPr id="214" name="楕円 213"/>
        <xdr:cNvSpPr/>
      </xdr:nvSpPr>
      <xdr:spPr>
        <a:xfrm>
          <a:off x="9588500" y="105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146971</xdr:rowOff>
    </xdr:from>
    <xdr:to>
      <xdr:col>46</xdr:col>
      <xdr:colOff>38100</xdr:colOff>
      <xdr:row>62</xdr:row>
      <xdr:rowOff>77121</xdr:rowOff>
    </xdr:to>
    <xdr:sp macro="" textlink="">
      <xdr:nvSpPr>
        <xdr:cNvPr id="215" name="楕円 214"/>
        <xdr:cNvSpPr/>
      </xdr:nvSpPr>
      <xdr:spPr>
        <a:xfrm>
          <a:off x="8699500" y="106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15229</xdr:rowOff>
    </xdr:from>
    <xdr:to>
      <xdr:col>50</xdr:col>
      <xdr:colOff>114300</xdr:colOff>
      <xdr:row>62</xdr:row>
      <xdr:rowOff>26321</xdr:rowOff>
    </xdr:to>
    <xdr:cxnSp macro="">
      <xdr:nvCxnSpPr>
        <xdr:cNvPr id="216" name="直線コネクタ 215"/>
        <xdr:cNvCxnSpPr/>
      </xdr:nvCxnSpPr>
      <xdr:spPr>
        <a:xfrm flipV="1">
          <a:off x="8750300" y="10645129"/>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87270</xdr:rowOff>
    </xdr:from>
    <xdr:ext cx="599010" cy="259045"/>
    <xdr:sp macro="" textlink="">
      <xdr:nvSpPr>
        <xdr:cNvPr id="217" name="n_1aveValue【橋りょう・トンネル】&#10;一人当たり有形固定資産（償却資産）額"/>
        <xdr:cNvSpPr txBox="1"/>
      </xdr:nvSpPr>
      <xdr:spPr>
        <a:xfrm>
          <a:off x="9327095" y="107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89331</xdr:rowOff>
    </xdr:from>
    <xdr:ext cx="599010" cy="259045"/>
    <xdr:sp macro="" textlink="">
      <xdr:nvSpPr>
        <xdr:cNvPr id="218" name="n_2aveValue【橋りょう・トンネル】&#10;一人当たり有形固定資産（償却資産）額"/>
        <xdr:cNvSpPr txBox="1"/>
      </xdr:nvSpPr>
      <xdr:spPr>
        <a:xfrm>
          <a:off x="8450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100657</xdr:rowOff>
    </xdr:from>
    <xdr:ext cx="599010" cy="259045"/>
    <xdr:sp macro="" textlink="">
      <xdr:nvSpPr>
        <xdr:cNvPr id="219" name="n_3aveValue【橋りょう・トンネル】&#10;一人当たり有形固定資産（償却資産）額"/>
        <xdr:cNvSpPr txBox="1"/>
      </xdr:nvSpPr>
      <xdr:spPr>
        <a:xfrm>
          <a:off x="7561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82556</xdr:rowOff>
    </xdr:from>
    <xdr:ext cx="599010" cy="259045"/>
    <xdr:sp macro="" textlink="">
      <xdr:nvSpPr>
        <xdr:cNvPr id="220" name="n_1mainValue【橋りょう・トンネル】&#10;一人当たり有形固定資産（償却資産）額"/>
        <xdr:cNvSpPr txBox="1"/>
      </xdr:nvSpPr>
      <xdr:spPr>
        <a:xfrm>
          <a:off x="9327095" y="1036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93648</xdr:rowOff>
    </xdr:from>
    <xdr:ext cx="599010" cy="259045"/>
    <xdr:sp macro="" textlink="">
      <xdr:nvSpPr>
        <xdr:cNvPr id="221" name="n_2mainValue【橋りょう・トンネル】&#10;一人当たり有形固定資産（償却資産）額"/>
        <xdr:cNvSpPr txBox="1"/>
      </xdr:nvSpPr>
      <xdr:spPr>
        <a:xfrm>
          <a:off x="8450795" y="1038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2" name="直線コネクタ 23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3" name="テキスト ボックス 23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4" name="直線コネクタ 23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5" name="テキスト ボックス 23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6" name="直線コネクタ 23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7" name="テキスト ボックス 23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8" name="直線コネクタ 23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9" name="テキスト ボックス 23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0" name="直線コネクタ 23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1" name="テキスト ボックス 24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2" name="直線コネクタ 24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3" name="テキスト ボックス 24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21771</xdr:rowOff>
    </xdr:to>
    <xdr:cxnSp macro="">
      <xdr:nvCxnSpPr>
        <xdr:cNvPr id="247" name="直線コネクタ 246"/>
        <xdr:cNvCxnSpPr/>
      </xdr:nvCxnSpPr>
      <xdr:spPr>
        <a:xfrm flipV="1">
          <a:off x="4634865" y="1329690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25598</xdr:rowOff>
    </xdr:from>
    <xdr:ext cx="340478" cy="259045"/>
    <xdr:sp macro="" textlink="">
      <xdr:nvSpPr>
        <xdr:cNvPr id="248" name="【公営住宅】&#10;有形固定資産減価償却率最小値テキスト"/>
        <xdr:cNvSpPr txBox="1"/>
      </xdr:nvSpPr>
      <xdr:spPr>
        <a:xfrm>
          <a:off x="46736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21771</xdr:rowOff>
    </xdr:from>
    <xdr:to>
      <xdr:col>24</xdr:col>
      <xdr:colOff>152400</xdr:colOff>
      <xdr:row>86</xdr:row>
      <xdr:rowOff>21771</xdr:rowOff>
    </xdr:to>
    <xdr:cxnSp macro="">
      <xdr:nvCxnSpPr>
        <xdr:cNvPr id="249" name="直線コネクタ 248"/>
        <xdr:cNvCxnSpPr/>
      </xdr:nvCxnSpPr>
      <xdr:spPr>
        <a:xfrm>
          <a:off x="4546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50"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51" name="直線コネクタ 250"/>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53901</xdr:rowOff>
    </xdr:from>
    <xdr:ext cx="405111" cy="259045"/>
    <xdr:sp macro="" textlink="">
      <xdr:nvSpPr>
        <xdr:cNvPr id="252" name="【公営住宅】&#10;有形固定資産減価償却率平均値テキスト"/>
        <xdr:cNvSpPr txBox="1"/>
      </xdr:nvSpPr>
      <xdr:spPr>
        <a:xfrm>
          <a:off x="4673600" y="1376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75474</xdr:rowOff>
    </xdr:from>
    <xdr:to>
      <xdr:col>24</xdr:col>
      <xdr:colOff>114300</xdr:colOff>
      <xdr:row>81</xdr:row>
      <xdr:rowOff>5624</xdr:rowOff>
    </xdr:to>
    <xdr:sp macro="" textlink="">
      <xdr:nvSpPr>
        <xdr:cNvPr id="253" name="フローチャート: 判断 252"/>
        <xdr:cNvSpPr/>
      </xdr:nvSpPr>
      <xdr:spPr>
        <a:xfrm>
          <a:off x="45847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85271</xdr:rowOff>
    </xdr:from>
    <xdr:to>
      <xdr:col>20</xdr:col>
      <xdr:colOff>38100</xdr:colOff>
      <xdr:row>81</xdr:row>
      <xdr:rowOff>15421</xdr:rowOff>
    </xdr:to>
    <xdr:sp macro="" textlink="">
      <xdr:nvSpPr>
        <xdr:cNvPr id="254" name="フローチャート: 判断 253"/>
        <xdr:cNvSpPr/>
      </xdr:nvSpPr>
      <xdr:spPr>
        <a:xfrm>
          <a:off x="3746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96701</xdr:rowOff>
    </xdr:from>
    <xdr:to>
      <xdr:col>15</xdr:col>
      <xdr:colOff>101600</xdr:colOff>
      <xdr:row>81</xdr:row>
      <xdr:rowOff>26851</xdr:rowOff>
    </xdr:to>
    <xdr:sp macro="" textlink="">
      <xdr:nvSpPr>
        <xdr:cNvPr id="255" name="フローチャート: 判断 254"/>
        <xdr:cNvSpPr/>
      </xdr:nvSpPr>
      <xdr:spPr>
        <a:xfrm>
          <a:off x="2857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62412</xdr:rowOff>
    </xdr:from>
    <xdr:to>
      <xdr:col>10</xdr:col>
      <xdr:colOff>165100</xdr:colOff>
      <xdr:row>80</xdr:row>
      <xdr:rowOff>164012</xdr:rowOff>
    </xdr:to>
    <xdr:sp macro="" textlink="">
      <xdr:nvSpPr>
        <xdr:cNvPr id="256" name="フローチャート: 判断 255"/>
        <xdr:cNvSpPr/>
      </xdr:nvSpPr>
      <xdr:spPr>
        <a:xfrm>
          <a:off x="19685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111398</xdr:rowOff>
    </xdr:from>
    <xdr:to>
      <xdr:col>20</xdr:col>
      <xdr:colOff>38100</xdr:colOff>
      <xdr:row>79</xdr:row>
      <xdr:rowOff>41548</xdr:rowOff>
    </xdr:to>
    <xdr:sp macro="" textlink="">
      <xdr:nvSpPr>
        <xdr:cNvPr id="262" name="楕円 261"/>
        <xdr:cNvSpPr/>
      </xdr:nvSpPr>
      <xdr:spPr>
        <a:xfrm>
          <a:off x="3746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140788</xdr:rowOff>
    </xdr:from>
    <xdr:to>
      <xdr:col>15</xdr:col>
      <xdr:colOff>101600</xdr:colOff>
      <xdr:row>79</xdr:row>
      <xdr:rowOff>70938</xdr:rowOff>
    </xdr:to>
    <xdr:sp macro="" textlink="">
      <xdr:nvSpPr>
        <xdr:cNvPr id="263" name="楕円 262"/>
        <xdr:cNvSpPr/>
      </xdr:nvSpPr>
      <xdr:spPr>
        <a:xfrm>
          <a:off x="2857500" y="135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162198</xdr:rowOff>
    </xdr:from>
    <xdr:to>
      <xdr:col>19</xdr:col>
      <xdr:colOff>177800</xdr:colOff>
      <xdr:row>79</xdr:row>
      <xdr:rowOff>20138</xdr:rowOff>
    </xdr:to>
    <xdr:cxnSp macro="">
      <xdr:nvCxnSpPr>
        <xdr:cNvPr id="264" name="直線コネクタ 263"/>
        <xdr:cNvCxnSpPr/>
      </xdr:nvCxnSpPr>
      <xdr:spPr>
        <a:xfrm flipV="1">
          <a:off x="2908300" y="135352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6548</xdr:rowOff>
    </xdr:from>
    <xdr:ext cx="405111" cy="259045"/>
    <xdr:sp macro="" textlink="">
      <xdr:nvSpPr>
        <xdr:cNvPr id="265" name="n_1aveValue【公営住宅】&#10;有形固定資産減価償却率"/>
        <xdr:cNvSpPr txBox="1"/>
      </xdr:nvSpPr>
      <xdr:spPr>
        <a:xfrm>
          <a:off x="3582044"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17978</xdr:rowOff>
    </xdr:from>
    <xdr:ext cx="405111" cy="259045"/>
    <xdr:sp macro="" textlink="">
      <xdr:nvSpPr>
        <xdr:cNvPr id="266" name="n_2aveValue【公営住宅】&#10;有形固定資産減価償却率"/>
        <xdr:cNvSpPr txBox="1"/>
      </xdr:nvSpPr>
      <xdr:spPr>
        <a:xfrm>
          <a:off x="27057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9089</xdr:rowOff>
    </xdr:from>
    <xdr:ext cx="405111" cy="259045"/>
    <xdr:sp macro="" textlink="">
      <xdr:nvSpPr>
        <xdr:cNvPr id="267" name="n_3aveValue【公営住宅】&#10;有形固定資産減価償却率"/>
        <xdr:cNvSpPr txBox="1"/>
      </xdr:nvSpPr>
      <xdr:spPr>
        <a:xfrm>
          <a:off x="1816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58075</xdr:rowOff>
    </xdr:from>
    <xdr:ext cx="405111" cy="259045"/>
    <xdr:sp macro="" textlink="">
      <xdr:nvSpPr>
        <xdr:cNvPr id="268" name="n_1mainValue【公営住宅】&#10;有形固定資産減価償却率"/>
        <xdr:cNvSpPr txBox="1"/>
      </xdr:nvSpPr>
      <xdr:spPr>
        <a:xfrm>
          <a:off x="35820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87465</xdr:rowOff>
    </xdr:from>
    <xdr:ext cx="405111" cy="259045"/>
    <xdr:sp macro="" textlink="">
      <xdr:nvSpPr>
        <xdr:cNvPr id="269" name="n_2mainValue【公営住宅】&#10;有形固定資産減価償却率"/>
        <xdr:cNvSpPr txBox="1"/>
      </xdr:nvSpPr>
      <xdr:spPr>
        <a:xfrm>
          <a:off x="2705744" y="1328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112232</xdr:rowOff>
    </xdr:from>
    <xdr:to>
      <xdr:col>54</xdr:col>
      <xdr:colOff>189865</xdr:colOff>
      <xdr:row>86</xdr:row>
      <xdr:rowOff>106680</xdr:rowOff>
    </xdr:to>
    <xdr:cxnSp macro="">
      <xdr:nvCxnSpPr>
        <xdr:cNvPr id="295" name="直線コネクタ 294"/>
        <xdr:cNvCxnSpPr/>
      </xdr:nvCxnSpPr>
      <xdr:spPr>
        <a:xfrm flipV="1">
          <a:off x="10476865" y="13313882"/>
          <a:ext cx="0" cy="153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96" name="【公営住宅】&#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97" name="直線コネクタ 296"/>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58909</xdr:rowOff>
    </xdr:from>
    <xdr:ext cx="469744" cy="259045"/>
    <xdr:sp macro="" textlink="">
      <xdr:nvSpPr>
        <xdr:cNvPr id="298" name="【公営住宅】&#10;一人当たり面積最大値テキスト"/>
        <xdr:cNvSpPr txBox="1"/>
      </xdr:nvSpPr>
      <xdr:spPr>
        <a:xfrm>
          <a:off x="10515600" y="1308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112232</xdr:rowOff>
    </xdr:from>
    <xdr:to>
      <xdr:col>55</xdr:col>
      <xdr:colOff>88900</xdr:colOff>
      <xdr:row>77</xdr:row>
      <xdr:rowOff>112232</xdr:rowOff>
    </xdr:to>
    <xdr:cxnSp macro="">
      <xdr:nvCxnSpPr>
        <xdr:cNvPr id="299" name="直線コネクタ 298"/>
        <xdr:cNvCxnSpPr/>
      </xdr:nvCxnSpPr>
      <xdr:spPr>
        <a:xfrm>
          <a:off x="10388600" y="1331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76108</xdr:rowOff>
    </xdr:from>
    <xdr:ext cx="469744" cy="259045"/>
    <xdr:sp macro="" textlink="">
      <xdr:nvSpPr>
        <xdr:cNvPr id="300" name="【公営住宅】&#10;一人当たり面積平均値テキスト"/>
        <xdr:cNvSpPr txBox="1"/>
      </xdr:nvSpPr>
      <xdr:spPr>
        <a:xfrm>
          <a:off x="10515600" y="14306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97681</xdr:rowOff>
    </xdr:from>
    <xdr:to>
      <xdr:col>55</xdr:col>
      <xdr:colOff>50800</xdr:colOff>
      <xdr:row>84</xdr:row>
      <xdr:rowOff>27831</xdr:rowOff>
    </xdr:to>
    <xdr:sp macro="" textlink="">
      <xdr:nvSpPr>
        <xdr:cNvPr id="301" name="フローチャート: 判断 300"/>
        <xdr:cNvSpPr/>
      </xdr:nvSpPr>
      <xdr:spPr>
        <a:xfrm>
          <a:off x="10426700" y="1432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02" name="フローチャート: 判断 301"/>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68290</xdr:rowOff>
    </xdr:from>
    <xdr:to>
      <xdr:col>46</xdr:col>
      <xdr:colOff>38100</xdr:colOff>
      <xdr:row>83</xdr:row>
      <xdr:rowOff>169890</xdr:rowOff>
    </xdr:to>
    <xdr:sp macro="" textlink="">
      <xdr:nvSpPr>
        <xdr:cNvPr id="303" name="フローチャート: 判断 302"/>
        <xdr:cNvSpPr/>
      </xdr:nvSpPr>
      <xdr:spPr>
        <a:xfrm>
          <a:off x="8699500" y="142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54901</xdr:rowOff>
    </xdr:from>
    <xdr:to>
      <xdr:col>41</xdr:col>
      <xdr:colOff>101600</xdr:colOff>
      <xdr:row>83</xdr:row>
      <xdr:rowOff>156501</xdr:rowOff>
    </xdr:to>
    <xdr:sp macro="" textlink="">
      <xdr:nvSpPr>
        <xdr:cNvPr id="304" name="フローチャート: 判断 303"/>
        <xdr:cNvSpPr/>
      </xdr:nvSpPr>
      <xdr:spPr>
        <a:xfrm>
          <a:off x="7810500" y="142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99640</xdr:rowOff>
    </xdr:from>
    <xdr:to>
      <xdr:col>50</xdr:col>
      <xdr:colOff>165100</xdr:colOff>
      <xdr:row>84</xdr:row>
      <xdr:rowOff>29790</xdr:rowOff>
    </xdr:to>
    <xdr:sp macro="" textlink="">
      <xdr:nvSpPr>
        <xdr:cNvPr id="310" name="楕円 309"/>
        <xdr:cNvSpPr/>
      </xdr:nvSpPr>
      <xdr:spPr>
        <a:xfrm>
          <a:off x="9588500" y="143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112703</xdr:rowOff>
    </xdr:from>
    <xdr:to>
      <xdr:col>46</xdr:col>
      <xdr:colOff>38100</xdr:colOff>
      <xdr:row>84</xdr:row>
      <xdr:rowOff>42853</xdr:rowOff>
    </xdr:to>
    <xdr:sp macro="" textlink="">
      <xdr:nvSpPr>
        <xdr:cNvPr id="311" name="楕円 310"/>
        <xdr:cNvSpPr/>
      </xdr:nvSpPr>
      <xdr:spPr>
        <a:xfrm>
          <a:off x="8699500" y="143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150440</xdr:rowOff>
    </xdr:from>
    <xdr:to>
      <xdr:col>50</xdr:col>
      <xdr:colOff>114300</xdr:colOff>
      <xdr:row>83</xdr:row>
      <xdr:rowOff>163503</xdr:rowOff>
    </xdr:to>
    <xdr:cxnSp macro="">
      <xdr:nvCxnSpPr>
        <xdr:cNvPr id="312" name="直線コネクタ 311"/>
        <xdr:cNvCxnSpPr/>
      </xdr:nvCxnSpPr>
      <xdr:spPr>
        <a:xfrm flipV="1">
          <a:off x="8750300" y="1438079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13" name="n_1aveValue【公営住宅】&#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14967</xdr:rowOff>
    </xdr:from>
    <xdr:ext cx="469744" cy="259045"/>
    <xdr:sp macro="" textlink="">
      <xdr:nvSpPr>
        <xdr:cNvPr id="314" name="n_2aveValue【公営住宅】&#10;一人当たり面積"/>
        <xdr:cNvSpPr txBox="1"/>
      </xdr:nvSpPr>
      <xdr:spPr>
        <a:xfrm>
          <a:off x="8515427" y="140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1578</xdr:rowOff>
    </xdr:from>
    <xdr:ext cx="469744" cy="259045"/>
    <xdr:sp macro="" textlink="">
      <xdr:nvSpPr>
        <xdr:cNvPr id="315" name="n_3aveValue【公営住宅】&#10;一人当たり面積"/>
        <xdr:cNvSpPr txBox="1"/>
      </xdr:nvSpPr>
      <xdr:spPr>
        <a:xfrm>
          <a:off x="7626427" y="140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20917</xdr:rowOff>
    </xdr:from>
    <xdr:ext cx="469744" cy="259045"/>
    <xdr:sp macro="" textlink="">
      <xdr:nvSpPr>
        <xdr:cNvPr id="316" name="n_1mainValue【公営住宅】&#10;一人当たり面積"/>
        <xdr:cNvSpPr txBox="1"/>
      </xdr:nvSpPr>
      <xdr:spPr>
        <a:xfrm>
          <a:off x="9391727" y="1442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33980</xdr:rowOff>
    </xdr:from>
    <xdr:ext cx="469744" cy="259045"/>
    <xdr:sp macro="" textlink="">
      <xdr:nvSpPr>
        <xdr:cNvPr id="317" name="n_2mainValue【公営住宅】&#10;一人当たり面積"/>
        <xdr:cNvSpPr txBox="1"/>
      </xdr:nvSpPr>
      <xdr:spPr>
        <a:xfrm>
          <a:off x="8515427" y="1443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22316</xdr:rowOff>
    </xdr:to>
    <xdr:cxnSp macro="">
      <xdr:nvCxnSpPr>
        <xdr:cNvPr id="359" name="直線コネクタ 358"/>
        <xdr:cNvCxnSpPr/>
      </xdr:nvCxnSpPr>
      <xdr:spPr>
        <a:xfrm flipV="1">
          <a:off x="16318864" y="5660572"/>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26143</xdr:rowOff>
    </xdr:from>
    <xdr:ext cx="405111" cy="259045"/>
    <xdr:sp macro="" textlink="">
      <xdr:nvSpPr>
        <xdr:cNvPr id="360" name="【認定こども園・幼稚園・保育所】&#10;有形固定資産減価償却率最小値テキスト"/>
        <xdr:cNvSpPr txBox="1"/>
      </xdr:nvSpPr>
      <xdr:spPr>
        <a:xfrm>
          <a:off x="16357600" y="705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22316</xdr:rowOff>
    </xdr:from>
    <xdr:to>
      <xdr:col>86</xdr:col>
      <xdr:colOff>25400</xdr:colOff>
      <xdr:row>41</xdr:row>
      <xdr:rowOff>22316</xdr:rowOff>
    </xdr:to>
    <xdr:cxnSp macro="">
      <xdr:nvCxnSpPr>
        <xdr:cNvPr id="361" name="直線コネクタ 360"/>
        <xdr:cNvCxnSpPr/>
      </xdr:nvCxnSpPr>
      <xdr:spPr>
        <a:xfrm>
          <a:off x="16230600" y="7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31585</xdr:rowOff>
    </xdr:from>
    <xdr:ext cx="405111" cy="259045"/>
    <xdr:sp macro="" textlink="">
      <xdr:nvSpPr>
        <xdr:cNvPr id="364" name="【認定こども園・幼稚園・保育所】&#10;有形固定資産減価償却率平均値テキスト"/>
        <xdr:cNvSpPr txBox="1"/>
      </xdr:nvSpPr>
      <xdr:spPr>
        <a:xfrm>
          <a:off x="16357600" y="637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365" name="フローチャート: 判断 364"/>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366" name="フローチャート: 判断 365"/>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46627</xdr:rowOff>
    </xdr:from>
    <xdr:to>
      <xdr:col>76</xdr:col>
      <xdr:colOff>165100</xdr:colOff>
      <xdr:row>37</xdr:row>
      <xdr:rowOff>148227</xdr:rowOff>
    </xdr:to>
    <xdr:sp macro="" textlink="">
      <xdr:nvSpPr>
        <xdr:cNvPr id="367" name="フローチャート: 判断 366"/>
        <xdr:cNvSpPr/>
      </xdr:nvSpPr>
      <xdr:spPr>
        <a:xfrm>
          <a:off x="14541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152763</xdr:rowOff>
    </xdr:from>
    <xdr:to>
      <xdr:col>72</xdr:col>
      <xdr:colOff>38100</xdr:colOff>
      <xdr:row>37</xdr:row>
      <xdr:rowOff>82913</xdr:rowOff>
    </xdr:to>
    <xdr:sp macro="" textlink="">
      <xdr:nvSpPr>
        <xdr:cNvPr id="368" name="フローチャート: 判断 367"/>
        <xdr:cNvSpPr/>
      </xdr:nvSpPr>
      <xdr:spPr>
        <a:xfrm>
          <a:off x="13652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xdr:rowOff>
    </xdr:from>
    <xdr:to>
      <xdr:col>81</xdr:col>
      <xdr:colOff>101600</xdr:colOff>
      <xdr:row>36</xdr:row>
      <xdr:rowOff>113937</xdr:rowOff>
    </xdr:to>
    <xdr:sp macro="" textlink="">
      <xdr:nvSpPr>
        <xdr:cNvPr id="374" name="楕円 373"/>
        <xdr:cNvSpPr/>
      </xdr:nvSpPr>
      <xdr:spPr>
        <a:xfrm>
          <a:off x="15430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375" name="楕円 374"/>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63137</xdr:rowOff>
    </xdr:to>
    <xdr:cxnSp macro="">
      <xdr:nvCxnSpPr>
        <xdr:cNvPr id="376" name="直線コネクタ 375"/>
        <xdr:cNvCxnSpPr/>
      </xdr:nvCxnSpPr>
      <xdr:spPr>
        <a:xfrm>
          <a:off x="14592300" y="62026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93634</xdr:rowOff>
    </xdr:from>
    <xdr:ext cx="405111" cy="259045"/>
    <xdr:sp macro="" textlink="">
      <xdr:nvSpPr>
        <xdr:cNvPr id="377" name="n_1aveValue【認定こども園・幼稚園・保育所】&#10;有形固定資産減価償却率"/>
        <xdr:cNvSpPr txBox="1"/>
      </xdr:nvSpPr>
      <xdr:spPr>
        <a:xfrm>
          <a:off x="15266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139354</xdr:rowOff>
    </xdr:from>
    <xdr:ext cx="405111" cy="259045"/>
    <xdr:sp macro="" textlink="">
      <xdr:nvSpPr>
        <xdr:cNvPr id="378" name="n_2aveValue【認定こども園・幼稚園・保育所】&#10;有形固定資産減価償却率"/>
        <xdr:cNvSpPr txBox="1"/>
      </xdr:nvSpPr>
      <xdr:spPr>
        <a:xfrm>
          <a:off x="14389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99440</xdr:rowOff>
    </xdr:from>
    <xdr:ext cx="405111" cy="259045"/>
    <xdr:sp macro="" textlink="">
      <xdr:nvSpPr>
        <xdr:cNvPr id="379" name="n_3aveValue【認定こども園・幼稚園・保育所】&#10;有形固定資産減価償却率"/>
        <xdr:cNvSpPr txBox="1"/>
      </xdr:nvSpPr>
      <xdr:spPr>
        <a:xfrm>
          <a:off x="13500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130464</xdr:rowOff>
    </xdr:from>
    <xdr:ext cx="405111" cy="259045"/>
    <xdr:sp macro="" textlink="">
      <xdr:nvSpPr>
        <xdr:cNvPr id="380" name="n_1mainValue【認定こども園・幼稚園・保育所】&#10;有形固定資産減価償却率"/>
        <xdr:cNvSpPr txBox="1"/>
      </xdr:nvSpPr>
      <xdr:spPr>
        <a:xfrm>
          <a:off x="152660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381" name="n_2mainValue【認定こども園・幼稚園・保育所】&#10;有形固定資産減価償却率"/>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39624</xdr:rowOff>
    </xdr:from>
    <xdr:to>
      <xdr:col>116</xdr:col>
      <xdr:colOff>62864</xdr:colOff>
      <xdr:row>41</xdr:row>
      <xdr:rowOff>16764</xdr:rowOff>
    </xdr:to>
    <xdr:cxnSp macro="">
      <xdr:nvCxnSpPr>
        <xdr:cNvPr id="403" name="直線コネクタ 402"/>
        <xdr:cNvCxnSpPr/>
      </xdr:nvCxnSpPr>
      <xdr:spPr>
        <a:xfrm flipV="1">
          <a:off x="22160864" y="58689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20591</xdr:rowOff>
    </xdr:from>
    <xdr:ext cx="469744" cy="259045"/>
    <xdr:sp macro="" textlink="">
      <xdr:nvSpPr>
        <xdr:cNvPr id="404" name="【認定こども園・幼稚園・保育所】&#10;一人当たり面積最小値テキスト"/>
        <xdr:cNvSpPr txBox="1"/>
      </xdr:nvSpPr>
      <xdr:spPr>
        <a:xfrm>
          <a:off x="22199600"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16764</xdr:rowOff>
    </xdr:from>
    <xdr:to>
      <xdr:col>116</xdr:col>
      <xdr:colOff>152400</xdr:colOff>
      <xdr:row>41</xdr:row>
      <xdr:rowOff>16764</xdr:rowOff>
    </xdr:to>
    <xdr:cxnSp macro="">
      <xdr:nvCxnSpPr>
        <xdr:cNvPr id="405" name="直線コネクタ 404"/>
        <xdr:cNvCxnSpPr/>
      </xdr:nvCxnSpPr>
      <xdr:spPr>
        <a:xfrm>
          <a:off x="22072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157751</xdr:rowOff>
    </xdr:from>
    <xdr:ext cx="469744" cy="259045"/>
    <xdr:sp macro="" textlink="">
      <xdr:nvSpPr>
        <xdr:cNvPr id="406" name="【認定こども園・幼稚園・保育所】&#10;一人当たり面積最大値テキスト"/>
        <xdr:cNvSpPr txBox="1"/>
      </xdr:nvSpPr>
      <xdr:spPr>
        <a:xfrm>
          <a:off x="22199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39624</xdr:rowOff>
    </xdr:from>
    <xdr:to>
      <xdr:col>116</xdr:col>
      <xdr:colOff>152400</xdr:colOff>
      <xdr:row>34</xdr:row>
      <xdr:rowOff>39624</xdr:rowOff>
    </xdr:to>
    <xdr:cxnSp macro="">
      <xdr:nvCxnSpPr>
        <xdr:cNvPr id="407" name="直線コネクタ 406"/>
        <xdr:cNvCxnSpPr/>
      </xdr:nvCxnSpPr>
      <xdr:spPr>
        <a:xfrm>
          <a:off x="22072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140987</xdr:rowOff>
    </xdr:from>
    <xdr:ext cx="469744" cy="259045"/>
    <xdr:sp macro="" textlink="">
      <xdr:nvSpPr>
        <xdr:cNvPr id="408" name="【認定こども園・幼稚園・保育所】&#10;一人当たり面積平均値テキスト"/>
        <xdr:cNvSpPr txBox="1"/>
      </xdr:nvSpPr>
      <xdr:spPr>
        <a:xfrm>
          <a:off x="22199600" y="648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409" name="フローチャート: 判断 408"/>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10" name="フローチャート: 判断 409"/>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411" name="フローチャート: 判断 410"/>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64262</xdr:rowOff>
    </xdr:from>
    <xdr:to>
      <xdr:col>102</xdr:col>
      <xdr:colOff>165100</xdr:colOff>
      <xdr:row>38</xdr:row>
      <xdr:rowOff>165862</xdr:rowOff>
    </xdr:to>
    <xdr:sp macro="" textlink="">
      <xdr:nvSpPr>
        <xdr:cNvPr id="412" name="フローチャート: 判断 411"/>
        <xdr:cNvSpPr/>
      </xdr:nvSpPr>
      <xdr:spPr>
        <a:xfrm>
          <a:off x="19494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116840</xdr:rowOff>
    </xdr:from>
    <xdr:to>
      <xdr:col>112</xdr:col>
      <xdr:colOff>38100</xdr:colOff>
      <xdr:row>38</xdr:row>
      <xdr:rowOff>46990</xdr:rowOff>
    </xdr:to>
    <xdr:sp macro="" textlink="">
      <xdr:nvSpPr>
        <xdr:cNvPr id="418" name="楕円 417"/>
        <xdr:cNvSpPr/>
      </xdr:nvSpPr>
      <xdr:spPr>
        <a:xfrm>
          <a:off x="2127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132842</xdr:rowOff>
    </xdr:from>
    <xdr:to>
      <xdr:col>107</xdr:col>
      <xdr:colOff>101600</xdr:colOff>
      <xdr:row>38</xdr:row>
      <xdr:rowOff>62992</xdr:rowOff>
    </xdr:to>
    <xdr:sp macro="" textlink="">
      <xdr:nvSpPr>
        <xdr:cNvPr id="419" name="楕円 418"/>
        <xdr:cNvSpPr/>
      </xdr:nvSpPr>
      <xdr:spPr>
        <a:xfrm>
          <a:off x="20383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38</xdr:row>
      <xdr:rowOff>12192</xdr:rowOff>
    </xdr:to>
    <xdr:cxnSp macro="">
      <xdr:nvCxnSpPr>
        <xdr:cNvPr id="420" name="直線コネクタ 419"/>
        <xdr:cNvCxnSpPr/>
      </xdr:nvCxnSpPr>
      <xdr:spPr>
        <a:xfrm flipV="1">
          <a:off x="20434300" y="65112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421" name="n_1aveValue【認定こども園・幼稚園・保育所】&#10;一人当たり面積"/>
        <xdr:cNvSpPr txBox="1"/>
      </xdr:nvSpPr>
      <xdr:spPr>
        <a:xfrm>
          <a:off x="210757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131843</xdr:rowOff>
    </xdr:from>
    <xdr:ext cx="469744" cy="259045"/>
    <xdr:sp macro="" textlink="">
      <xdr:nvSpPr>
        <xdr:cNvPr id="422" name="n_2aveValue【認定こども園・幼稚園・保育所】&#10;一人当たり面積"/>
        <xdr:cNvSpPr txBox="1"/>
      </xdr:nvSpPr>
      <xdr:spPr>
        <a:xfrm>
          <a:off x="20199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10939</xdr:rowOff>
    </xdr:from>
    <xdr:ext cx="469744" cy="259045"/>
    <xdr:sp macro="" textlink="">
      <xdr:nvSpPr>
        <xdr:cNvPr id="423" name="n_3aveValue【認定こども園・幼稚園・保育所】&#10;一人当たり面積"/>
        <xdr:cNvSpPr txBox="1"/>
      </xdr:nvSpPr>
      <xdr:spPr>
        <a:xfrm>
          <a:off x="19310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63517</xdr:rowOff>
    </xdr:from>
    <xdr:ext cx="469744" cy="259045"/>
    <xdr:sp macro="" textlink="">
      <xdr:nvSpPr>
        <xdr:cNvPr id="424" name="n_1mainValue【認定こども園・幼稚園・保育所】&#10;一人当たり面積"/>
        <xdr:cNvSpPr txBox="1"/>
      </xdr:nvSpPr>
      <xdr:spPr>
        <a:xfrm>
          <a:off x="210757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79519</xdr:rowOff>
    </xdr:from>
    <xdr:ext cx="469744" cy="259045"/>
    <xdr:sp macro="" textlink="">
      <xdr:nvSpPr>
        <xdr:cNvPr id="425" name="n_2mainValue【認定こども園・幼稚園・保育所】&#10;一人当たり面積"/>
        <xdr:cNvSpPr txBox="1"/>
      </xdr:nvSpPr>
      <xdr:spPr>
        <a:xfrm>
          <a:off x="20199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7" name="直線コネクタ 4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8" name="テキスト ボックス 43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9" name="直線コネクタ 4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0" name="テキスト ボックス 4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1" name="直線コネクタ 4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2" name="テキスト ボックス 4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3" name="直線コネクタ 4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4" name="テキスト ボックス 4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5" name="直線コネクタ 4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6" name="テキスト ボックス 4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7" name="直線コネクタ 4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8" name="テキスト ボックス 44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68580</xdr:rowOff>
    </xdr:to>
    <xdr:cxnSp macro="">
      <xdr:nvCxnSpPr>
        <xdr:cNvPr id="452" name="直線コネクタ 451"/>
        <xdr:cNvCxnSpPr/>
      </xdr:nvCxnSpPr>
      <xdr:spPr>
        <a:xfrm flipV="1">
          <a:off x="16318864" y="962732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53"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54" name="直線コネクタ 453"/>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5"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6" name="直線コネクタ 455"/>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57"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58" name="フローチャート: 判断 457"/>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59" name="フローチャート: 判断 458"/>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460" name="フローチャート: 判断 459"/>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61" name="フローチャート: 判断 460"/>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2" name="テキスト ボックス 4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3" name="テキスト ボックス 4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4" name="テキスト ボックス 4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5" name="テキスト ボックス 4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6" name="テキスト ボックス 4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141877</xdr:rowOff>
    </xdr:from>
    <xdr:to>
      <xdr:col>81</xdr:col>
      <xdr:colOff>101600</xdr:colOff>
      <xdr:row>59</xdr:row>
      <xdr:rowOff>72027</xdr:rowOff>
    </xdr:to>
    <xdr:sp macro="" textlink="">
      <xdr:nvSpPr>
        <xdr:cNvPr id="467" name="楕円 466"/>
        <xdr:cNvSpPr/>
      </xdr:nvSpPr>
      <xdr:spPr>
        <a:xfrm>
          <a:off x="15430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25944</xdr:rowOff>
    </xdr:from>
    <xdr:to>
      <xdr:col>76</xdr:col>
      <xdr:colOff>165100</xdr:colOff>
      <xdr:row>59</xdr:row>
      <xdr:rowOff>127544</xdr:rowOff>
    </xdr:to>
    <xdr:sp macro="" textlink="">
      <xdr:nvSpPr>
        <xdr:cNvPr id="468" name="楕円 467"/>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21227</xdr:rowOff>
    </xdr:from>
    <xdr:to>
      <xdr:col>81</xdr:col>
      <xdr:colOff>50800</xdr:colOff>
      <xdr:row>59</xdr:row>
      <xdr:rowOff>76744</xdr:rowOff>
    </xdr:to>
    <xdr:cxnSp macro="">
      <xdr:nvCxnSpPr>
        <xdr:cNvPr id="469" name="直線コネクタ 468"/>
        <xdr:cNvCxnSpPr/>
      </xdr:nvCxnSpPr>
      <xdr:spPr>
        <a:xfrm flipV="1">
          <a:off x="14592300" y="101367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470"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471"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472" name="n_3aveValue【学校施設】&#10;有形固定資産減価償却率"/>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88554</xdr:rowOff>
    </xdr:from>
    <xdr:ext cx="405111" cy="259045"/>
    <xdr:sp macro="" textlink="">
      <xdr:nvSpPr>
        <xdr:cNvPr id="473" name="n_1mainValue【学校施設】&#10;有形固定資産減価償却率"/>
        <xdr:cNvSpPr txBox="1"/>
      </xdr:nvSpPr>
      <xdr:spPr>
        <a:xfrm>
          <a:off x="15266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474" name="n_2mainValue【学校施設】&#10;有形固定資産減価償却率"/>
        <xdr:cNvSpPr txBox="1"/>
      </xdr:nvSpPr>
      <xdr:spPr>
        <a:xfrm>
          <a:off x="14389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4" name="テキスト ボックス 4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6" name="テキスト ボックス 49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8" name="テキスト ボックス 49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56660</xdr:rowOff>
    </xdr:from>
    <xdr:to>
      <xdr:col>116</xdr:col>
      <xdr:colOff>62864</xdr:colOff>
      <xdr:row>63</xdr:row>
      <xdr:rowOff>58130</xdr:rowOff>
    </xdr:to>
    <xdr:cxnSp macro="">
      <xdr:nvCxnSpPr>
        <xdr:cNvPr id="500" name="直線コネクタ 499"/>
        <xdr:cNvCxnSpPr/>
      </xdr:nvCxnSpPr>
      <xdr:spPr>
        <a:xfrm flipV="1">
          <a:off x="22160864" y="9657860"/>
          <a:ext cx="0" cy="120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61957</xdr:rowOff>
    </xdr:from>
    <xdr:ext cx="469744" cy="259045"/>
    <xdr:sp macro="" textlink="">
      <xdr:nvSpPr>
        <xdr:cNvPr id="501" name="【学校施設】&#10;一人当たり面積最小値テキスト"/>
        <xdr:cNvSpPr txBox="1"/>
      </xdr:nvSpPr>
      <xdr:spPr>
        <a:xfrm>
          <a:off x="22199600" y="1086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58130</xdr:rowOff>
    </xdr:from>
    <xdr:to>
      <xdr:col>116</xdr:col>
      <xdr:colOff>152400</xdr:colOff>
      <xdr:row>63</xdr:row>
      <xdr:rowOff>58130</xdr:rowOff>
    </xdr:to>
    <xdr:cxnSp macro="">
      <xdr:nvCxnSpPr>
        <xdr:cNvPr id="502" name="直線コネクタ 501"/>
        <xdr:cNvCxnSpPr/>
      </xdr:nvCxnSpPr>
      <xdr:spPr>
        <a:xfrm>
          <a:off x="22072600" y="10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3337</xdr:rowOff>
    </xdr:from>
    <xdr:ext cx="469744" cy="259045"/>
    <xdr:sp macro="" textlink="">
      <xdr:nvSpPr>
        <xdr:cNvPr id="503" name="【学校施設】&#10;一人当たり面積最大値テキスト"/>
        <xdr:cNvSpPr txBox="1"/>
      </xdr:nvSpPr>
      <xdr:spPr>
        <a:xfrm>
          <a:off x="22199600" y="94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56660</xdr:rowOff>
    </xdr:from>
    <xdr:to>
      <xdr:col>116</xdr:col>
      <xdr:colOff>152400</xdr:colOff>
      <xdr:row>56</xdr:row>
      <xdr:rowOff>56660</xdr:rowOff>
    </xdr:to>
    <xdr:cxnSp macro="">
      <xdr:nvCxnSpPr>
        <xdr:cNvPr id="504" name="直線コネクタ 503"/>
        <xdr:cNvCxnSpPr/>
      </xdr:nvCxnSpPr>
      <xdr:spPr>
        <a:xfrm>
          <a:off x="22072600" y="965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120467</xdr:rowOff>
    </xdr:from>
    <xdr:ext cx="469744" cy="259045"/>
    <xdr:sp macro="" textlink="">
      <xdr:nvSpPr>
        <xdr:cNvPr id="505" name="【学校施設】&#10;一人当たり面積平均値テキスト"/>
        <xdr:cNvSpPr txBox="1"/>
      </xdr:nvSpPr>
      <xdr:spPr>
        <a:xfrm>
          <a:off x="22199600" y="1057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142040</xdr:rowOff>
    </xdr:from>
    <xdr:to>
      <xdr:col>116</xdr:col>
      <xdr:colOff>114300</xdr:colOff>
      <xdr:row>62</xdr:row>
      <xdr:rowOff>72190</xdr:rowOff>
    </xdr:to>
    <xdr:sp macro="" textlink="">
      <xdr:nvSpPr>
        <xdr:cNvPr id="506" name="フローチャート: 判断 505"/>
        <xdr:cNvSpPr/>
      </xdr:nvSpPr>
      <xdr:spPr>
        <a:xfrm>
          <a:off x="22110700" y="1060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118201</xdr:rowOff>
    </xdr:from>
    <xdr:to>
      <xdr:col>112</xdr:col>
      <xdr:colOff>38100</xdr:colOff>
      <xdr:row>62</xdr:row>
      <xdr:rowOff>48351</xdr:rowOff>
    </xdr:to>
    <xdr:sp macro="" textlink="">
      <xdr:nvSpPr>
        <xdr:cNvPr id="507" name="フローチャート: 判断 506"/>
        <xdr:cNvSpPr/>
      </xdr:nvSpPr>
      <xdr:spPr>
        <a:xfrm>
          <a:off x="21272500" y="1057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141060</xdr:rowOff>
    </xdr:from>
    <xdr:to>
      <xdr:col>107</xdr:col>
      <xdr:colOff>101600</xdr:colOff>
      <xdr:row>62</xdr:row>
      <xdr:rowOff>71210</xdr:rowOff>
    </xdr:to>
    <xdr:sp macro="" textlink="">
      <xdr:nvSpPr>
        <xdr:cNvPr id="508" name="フローチャート: 判断 507"/>
        <xdr:cNvSpPr/>
      </xdr:nvSpPr>
      <xdr:spPr>
        <a:xfrm>
          <a:off x="20383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101546</xdr:rowOff>
    </xdr:from>
    <xdr:to>
      <xdr:col>102</xdr:col>
      <xdr:colOff>165100</xdr:colOff>
      <xdr:row>62</xdr:row>
      <xdr:rowOff>31696</xdr:rowOff>
    </xdr:to>
    <xdr:sp macro="" textlink="">
      <xdr:nvSpPr>
        <xdr:cNvPr id="509" name="フローチャート: 判断 508"/>
        <xdr:cNvSpPr/>
      </xdr:nvSpPr>
      <xdr:spPr>
        <a:xfrm>
          <a:off x="19494500" y="1055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166207</xdr:rowOff>
    </xdr:from>
    <xdr:to>
      <xdr:col>112</xdr:col>
      <xdr:colOff>38100</xdr:colOff>
      <xdr:row>61</xdr:row>
      <xdr:rowOff>96357</xdr:rowOff>
    </xdr:to>
    <xdr:sp macro="" textlink="">
      <xdr:nvSpPr>
        <xdr:cNvPr id="515" name="楕円 514"/>
        <xdr:cNvSpPr/>
      </xdr:nvSpPr>
      <xdr:spPr>
        <a:xfrm>
          <a:off x="21272500" y="104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9289</xdr:rowOff>
    </xdr:from>
    <xdr:to>
      <xdr:col>107</xdr:col>
      <xdr:colOff>101600</xdr:colOff>
      <xdr:row>61</xdr:row>
      <xdr:rowOff>110889</xdr:rowOff>
    </xdr:to>
    <xdr:sp macro="" textlink="">
      <xdr:nvSpPr>
        <xdr:cNvPr id="516" name="楕円 515"/>
        <xdr:cNvSpPr/>
      </xdr:nvSpPr>
      <xdr:spPr>
        <a:xfrm>
          <a:off x="20383500" y="10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45557</xdr:rowOff>
    </xdr:from>
    <xdr:to>
      <xdr:col>111</xdr:col>
      <xdr:colOff>177800</xdr:colOff>
      <xdr:row>61</xdr:row>
      <xdr:rowOff>60089</xdr:rowOff>
    </xdr:to>
    <xdr:cxnSp macro="">
      <xdr:nvCxnSpPr>
        <xdr:cNvPr id="517" name="直線コネクタ 516"/>
        <xdr:cNvCxnSpPr/>
      </xdr:nvCxnSpPr>
      <xdr:spPr>
        <a:xfrm flipV="1">
          <a:off x="20434300" y="10504007"/>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39478</xdr:rowOff>
    </xdr:from>
    <xdr:ext cx="469744" cy="259045"/>
    <xdr:sp macro="" textlink="">
      <xdr:nvSpPr>
        <xdr:cNvPr id="518" name="n_1aveValue【学校施設】&#10;一人当たり面積"/>
        <xdr:cNvSpPr txBox="1"/>
      </xdr:nvSpPr>
      <xdr:spPr>
        <a:xfrm>
          <a:off x="21075727" y="106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62337</xdr:rowOff>
    </xdr:from>
    <xdr:ext cx="469744" cy="259045"/>
    <xdr:sp macro="" textlink="">
      <xdr:nvSpPr>
        <xdr:cNvPr id="519" name="n_2aveValue【学校施設】&#10;一人当たり面積"/>
        <xdr:cNvSpPr txBox="1"/>
      </xdr:nvSpPr>
      <xdr:spPr>
        <a:xfrm>
          <a:off x="20199427" y="106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48223</xdr:rowOff>
    </xdr:from>
    <xdr:ext cx="469744" cy="259045"/>
    <xdr:sp macro="" textlink="">
      <xdr:nvSpPr>
        <xdr:cNvPr id="520" name="n_3aveValue【学校施設】&#10;一人当たり面積"/>
        <xdr:cNvSpPr txBox="1"/>
      </xdr:nvSpPr>
      <xdr:spPr>
        <a:xfrm>
          <a:off x="19310427" y="1033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112884</xdr:rowOff>
    </xdr:from>
    <xdr:ext cx="469744" cy="259045"/>
    <xdr:sp macro="" textlink="">
      <xdr:nvSpPr>
        <xdr:cNvPr id="521" name="n_1mainValue【学校施設】&#10;一人当たり面積"/>
        <xdr:cNvSpPr txBox="1"/>
      </xdr:nvSpPr>
      <xdr:spPr>
        <a:xfrm>
          <a:off x="21075727" y="1022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127416</xdr:rowOff>
    </xdr:from>
    <xdr:ext cx="469744" cy="259045"/>
    <xdr:sp macro="" textlink="">
      <xdr:nvSpPr>
        <xdr:cNvPr id="522" name="n_2mainValue【学校施設】&#10;一人当たり面積"/>
        <xdr:cNvSpPr txBox="1"/>
      </xdr:nvSpPr>
      <xdr:spPr>
        <a:xfrm>
          <a:off x="20199427" y="102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9" name="テキスト ボックス 54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1" name="テキスト ボックス 55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9" name="テキスト ボックス 55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80011</xdr:rowOff>
    </xdr:to>
    <xdr:cxnSp macro="">
      <xdr:nvCxnSpPr>
        <xdr:cNvPr id="563" name="直線コネクタ 562"/>
        <xdr:cNvCxnSpPr/>
      </xdr:nvCxnSpPr>
      <xdr:spPr>
        <a:xfrm flipV="1">
          <a:off x="16318864"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83838</xdr:rowOff>
    </xdr:from>
    <xdr:ext cx="405111" cy="259045"/>
    <xdr:sp macro="" textlink="">
      <xdr:nvSpPr>
        <xdr:cNvPr id="564" name="【公民館】&#10;有形固定資産減価償却率最小値テキスト"/>
        <xdr:cNvSpPr txBox="1"/>
      </xdr:nvSpPr>
      <xdr:spPr>
        <a:xfrm>
          <a:off x="16357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80011</xdr:rowOff>
    </xdr:from>
    <xdr:to>
      <xdr:col>86</xdr:col>
      <xdr:colOff>25400</xdr:colOff>
      <xdr:row>108</xdr:row>
      <xdr:rowOff>80011</xdr:rowOff>
    </xdr:to>
    <xdr:cxnSp macro="">
      <xdr:nvCxnSpPr>
        <xdr:cNvPr id="565" name="直線コネクタ 564"/>
        <xdr:cNvCxnSpPr/>
      </xdr:nvCxnSpPr>
      <xdr:spPr>
        <a:xfrm>
          <a:off x="16230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7" name="直線コネクタ 5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140988</xdr:rowOff>
    </xdr:from>
    <xdr:ext cx="405111" cy="259045"/>
    <xdr:sp macro="" textlink="">
      <xdr:nvSpPr>
        <xdr:cNvPr id="568" name="【公民館】&#10;有形固定資産減価償却率平均値テキスト"/>
        <xdr:cNvSpPr txBox="1"/>
      </xdr:nvSpPr>
      <xdr:spPr>
        <a:xfrm>
          <a:off x="16357600" y="1780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569" name="フローチャート: 判断 568"/>
        <xdr:cNvSpPr/>
      </xdr:nvSpPr>
      <xdr:spPr>
        <a:xfrm>
          <a:off x="16268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570" name="フローチャート: 判断 569"/>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571" name="フローチャート: 判断 570"/>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636</xdr:rowOff>
    </xdr:from>
    <xdr:to>
      <xdr:col>72</xdr:col>
      <xdr:colOff>38100</xdr:colOff>
      <xdr:row>104</xdr:row>
      <xdr:rowOff>102236</xdr:rowOff>
    </xdr:to>
    <xdr:sp macro="" textlink="">
      <xdr:nvSpPr>
        <xdr:cNvPr id="572" name="フローチャート: 判断 571"/>
        <xdr:cNvSpPr/>
      </xdr:nvSpPr>
      <xdr:spPr>
        <a:xfrm>
          <a:off x="13652500" y="178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578" name="楕円 577"/>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579" name="楕円 578"/>
        <xdr:cNvSpPr/>
      </xdr:nvSpPr>
      <xdr:spPr>
        <a:xfrm>
          <a:off x="14541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121920</xdr:rowOff>
    </xdr:from>
    <xdr:to>
      <xdr:col>81</xdr:col>
      <xdr:colOff>50800</xdr:colOff>
      <xdr:row>100</xdr:row>
      <xdr:rowOff>156211</xdr:rowOff>
    </xdr:to>
    <xdr:cxnSp macro="">
      <xdr:nvCxnSpPr>
        <xdr:cNvPr id="580" name="直線コネクタ 579"/>
        <xdr:cNvCxnSpPr/>
      </xdr:nvCxnSpPr>
      <xdr:spPr>
        <a:xfrm flipV="1">
          <a:off x="14592300" y="172669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581" name="n_1aveValue【公民館】&#10;有形固定資産減価償却率"/>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582" name="n_2aveValue【公民館】&#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118763</xdr:rowOff>
    </xdr:from>
    <xdr:ext cx="405111" cy="259045"/>
    <xdr:sp macro="" textlink="">
      <xdr:nvSpPr>
        <xdr:cNvPr id="583" name="n_3aveValue【公民館】&#10;有形固定資産減価償却率"/>
        <xdr:cNvSpPr txBox="1"/>
      </xdr:nvSpPr>
      <xdr:spPr>
        <a:xfrm>
          <a:off x="13500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584" name="n_1mainValue【公民館】&#10;有形固定資産減価償却率"/>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52088</xdr:rowOff>
    </xdr:from>
    <xdr:ext cx="405111" cy="259045"/>
    <xdr:sp macro="" textlink="">
      <xdr:nvSpPr>
        <xdr:cNvPr id="585" name="n_2mainValue【公民館】&#10;有形固定資産減価償却率"/>
        <xdr:cNvSpPr txBox="1"/>
      </xdr:nvSpPr>
      <xdr:spPr>
        <a:xfrm>
          <a:off x="14389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141579</xdr:rowOff>
    </xdr:from>
    <xdr:to>
      <xdr:col>116</xdr:col>
      <xdr:colOff>62864</xdr:colOff>
      <xdr:row>108</xdr:row>
      <xdr:rowOff>37795</xdr:rowOff>
    </xdr:to>
    <xdr:cxnSp macro="">
      <xdr:nvCxnSpPr>
        <xdr:cNvPr id="607" name="直線コネクタ 606"/>
        <xdr:cNvCxnSpPr/>
      </xdr:nvCxnSpPr>
      <xdr:spPr>
        <a:xfrm flipV="1">
          <a:off x="22160864" y="17115129"/>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41622</xdr:rowOff>
    </xdr:from>
    <xdr:ext cx="469744" cy="259045"/>
    <xdr:sp macro="" textlink="">
      <xdr:nvSpPr>
        <xdr:cNvPr id="608" name="【公民館】&#10;一人当たり面積最小値テキスト"/>
        <xdr:cNvSpPr txBox="1"/>
      </xdr:nvSpPr>
      <xdr:spPr>
        <a:xfrm>
          <a:off x="22199600" y="185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37795</xdr:rowOff>
    </xdr:from>
    <xdr:to>
      <xdr:col>116</xdr:col>
      <xdr:colOff>152400</xdr:colOff>
      <xdr:row>108</xdr:row>
      <xdr:rowOff>37795</xdr:rowOff>
    </xdr:to>
    <xdr:cxnSp macro="">
      <xdr:nvCxnSpPr>
        <xdr:cNvPr id="609" name="直線コネクタ 608"/>
        <xdr:cNvCxnSpPr/>
      </xdr:nvCxnSpPr>
      <xdr:spPr>
        <a:xfrm>
          <a:off x="22072600" y="1855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88256</xdr:rowOff>
    </xdr:from>
    <xdr:ext cx="469744" cy="259045"/>
    <xdr:sp macro="" textlink="">
      <xdr:nvSpPr>
        <xdr:cNvPr id="610" name="【公民館】&#10;一人当たり面積最大値テキスト"/>
        <xdr:cNvSpPr txBox="1"/>
      </xdr:nvSpPr>
      <xdr:spPr>
        <a:xfrm>
          <a:off x="22199600" y="168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141579</xdr:rowOff>
    </xdr:from>
    <xdr:to>
      <xdr:col>116</xdr:col>
      <xdr:colOff>152400</xdr:colOff>
      <xdr:row>99</xdr:row>
      <xdr:rowOff>141579</xdr:rowOff>
    </xdr:to>
    <xdr:cxnSp macro="">
      <xdr:nvCxnSpPr>
        <xdr:cNvPr id="611" name="直線コネクタ 610"/>
        <xdr:cNvCxnSpPr/>
      </xdr:nvCxnSpPr>
      <xdr:spPr>
        <a:xfrm>
          <a:off x="22072600" y="1711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612" name="【公民館】&#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13" name="フローチャート: 判断 612"/>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71120</xdr:rowOff>
    </xdr:from>
    <xdr:to>
      <xdr:col>112</xdr:col>
      <xdr:colOff>38100</xdr:colOff>
      <xdr:row>107</xdr:row>
      <xdr:rowOff>1270</xdr:rowOff>
    </xdr:to>
    <xdr:sp macro="" textlink="">
      <xdr:nvSpPr>
        <xdr:cNvPr id="614" name="フローチャート: 判断 613"/>
        <xdr:cNvSpPr/>
      </xdr:nvSpPr>
      <xdr:spPr>
        <a:xfrm>
          <a:off x="21272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87579</xdr:rowOff>
    </xdr:from>
    <xdr:to>
      <xdr:col>107</xdr:col>
      <xdr:colOff>101600</xdr:colOff>
      <xdr:row>107</xdr:row>
      <xdr:rowOff>17729</xdr:rowOff>
    </xdr:to>
    <xdr:sp macro="" textlink="">
      <xdr:nvSpPr>
        <xdr:cNvPr id="615" name="フローチャート: 判断 614"/>
        <xdr:cNvSpPr/>
      </xdr:nvSpPr>
      <xdr:spPr>
        <a:xfrm>
          <a:off x="20383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67920</xdr:rowOff>
    </xdr:from>
    <xdr:to>
      <xdr:col>102</xdr:col>
      <xdr:colOff>165100</xdr:colOff>
      <xdr:row>105</xdr:row>
      <xdr:rowOff>169520</xdr:rowOff>
    </xdr:to>
    <xdr:sp macro="" textlink="">
      <xdr:nvSpPr>
        <xdr:cNvPr id="616" name="フローチャート: 判断 615"/>
        <xdr:cNvSpPr/>
      </xdr:nvSpPr>
      <xdr:spPr>
        <a:xfrm>
          <a:off x="19494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83465</xdr:rowOff>
    </xdr:from>
    <xdr:to>
      <xdr:col>112</xdr:col>
      <xdr:colOff>38100</xdr:colOff>
      <xdr:row>108</xdr:row>
      <xdr:rowOff>13615</xdr:rowOff>
    </xdr:to>
    <xdr:sp macro="" textlink="">
      <xdr:nvSpPr>
        <xdr:cNvPr id="622" name="楕円 621"/>
        <xdr:cNvSpPr/>
      </xdr:nvSpPr>
      <xdr:spPr>
        <a:xfrm>
          <a:off x="21272500" y="18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86207</xdr:rowOff>
    </xdr:from>
    <xdr:to>
      <xdr:col>107</xdr:col>
      <xdr:colOff>101600</xdr:colOff>
      <xdr:row>108</xdr:row>
      <xdr:rowOff>16357</xdr:rowOff>
    </xdr:to>
    <xdr:sp macro="" textlink="">
      <xdr:nvSpPr>
        <xdr:cNvPr id="623" name="楕円 622"/>
        <xdr:cNvSpPr/>
      </xdr:nvSpPr>
      <xdr:spPr>
        <a:xfrm>
          <a:off x="20383500" y="184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134265</xdr:rowOff>
    </xdr:from>
    <xdr:to>
      <xdr:col>111</xdr:col>
      <xdr:colOff>177800</xdr:colOff>
      <xdr:row>107</xdr:row>
      <xdr:rowOff>137007</xdr:rowOff>
    </xdr:to>
    <xdr:cxnSp macro="">
      <xdr:nvCxnSpPr>
        <xdr:cNvPr id="624" name="直線コネクタ 623"/>
        <xdr:cNvCxnSpPr/>
      </xdr:nvCxnSpPr>
      <xdr:spPr>
        <a:xfrm flipV="1">
          <a:off x="20434300" y="1847941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17797</xdr:rowOff>
    </xdr:from>
    <xdr:ext cx="469744" cy="259045"/>
    <xdr:sp macro="" textlink="">
      <xdr:nvSpPr>
        <xdr:cNvPr id="625" name="n_1aveValue【公民館】&#10;一人当たり面積"/>
        <xdr:cNvSpPr txBox="1"/>
      </xdr:nvSpPr>
      <xdr:spPr>
        <a:xfrm>
          <a:off x="210757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34256</xdr:rowOff>
    </xdr:from>
    <xdr:ext cx="469744" cy="259045"/>
    <xdr:sp macro="" textlink="">
      <xdr:nvSpPr>
        <xdr:cNvPr id="626" name="n_2aveValue【公民館】&#10;一人当たり面積"/>
        <xdr:cNvSpPr txBox="1"/>
      </xdr:nvSpPr>
      <xdr:spPr>
        <a:xfrm>
          <a:off x="20199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14597</xdr:rowOff>
    </xdr:from>
    <xdr:ext cx="469744" cy="259045"/>
    <xdr:sp macro="" textlink="">
      <xdr:nvSpPr>
        <xdr:cNvPr id="627" name="n_3aveValue【公民館】&#10;一人当たり面積"/>
        <xdr:cNvSpPr txBox="1"/>
      </xdr:nvSpPr>
      <xdr:spPr>
        <a:xfrm>
          <a:off x="19310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4742</xdr:rowOff>
    </xdr:from>
    <xdr:ext cx="469744" cy="259045"/>
    <xdr:sp macro="" textlink="">
      <xdr:nvSpPr>
        <xdr:cNvPr id="628" name="n_1mainValue【公民館】&#10;一人当たり面積"/>
        <xdr:cNvSpPr txBox="1"/>
      </xdr:nvSpPr>
      <xdr:spPr>
        <a:xfrm>
          <a:off x="21075727" y="185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7484</xdr:rowOff>
    </xdr:from>
    <xdr:ext cx="469744" cy="259045"/>
    <xdr:sp macro="" textlink="">
      <xdr:nvSpPr>
        <xdr:cNvPr id="629" name="n_2mainValue【公民館】&#10;一人当たり面積"/>
        <xdr:cNvSpPr txBox="1"/>
      </xdr:nvSpPr>
      <xdr:spPr>
        <a:xfrm>
          <a:off x="20199427" y="185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全ての施設類型が類似団体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と比較して高くなっている。特に高くなっている施設は公営住宅と公民館である。公営住宅については昭和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年代に多く建築されており、築年数が耐用年数を超えている。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年度は下西原団地、馬立団地が増加するため、公営住宅の有形固定減価償却率が減少し、一人当たりの面積が増加することが見込まれる。今後については個別計画等に基づき適切な修繕や改修に努め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60416</xdr:rowOff>
    </xdr:from>
    <xdr:to>
      <xdr:col>24</xdr:col>
      <xdr:colOff>62865</xdr:colOff>
      <xdr:row>63</xdr:row>
      <xdr:rowOff>128996</xdr:rowOff>
    </xdr:to>
    <xdr:cxnSp macro="">
      <xdr:nvCxnSpPr>
        <xdr:cNvPr id="73" name="直線コネクタ 72"/>
        <xdr:cNvCxnSpPr/>
      </xdr:nvCxnSpPr>
      <xdr:spPr>
        <a:xfrm flipV="1">
          <a:off x="4634865" y="94901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74"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75" name="直線コネクタ 74"/>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7093</xdr:rowOff>
    </xdr:from>
    <xdr:ext cx="405111" cy="259045"/>
    <xdr:sp macro="" textlink="">
      <xdr:nvSpPr>
        <xdr:cNvPr id="76" name="【体育館・プール】&#10;有形固定資産減価償却率最大値テキスト"/>
        <xdr:cNvSpPr txBox="1"/>
      </xdr:nvSpPr>
      <xdr:spPr>
        <a:xfrm>
          <a:off x="4673600" y="926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60416</xdr:rowOff>
    </xdr:from>
    <xdr:to>
      <xdr:col>24</xdr:col>
      <xdr:colOff>152400</xdr:colOff>
      <xdr:row>55</xdr:row>
      <xdr:rowOff>60416</xdr:rowOff>
    </xdr:to>
    <xdr:cxnSp macro="">
      <xdr:nvCxnSpPr>
        <xdr:cNvPr id="77" name="直線コネクタ 76"/>
        <xdr:cNvCxnSpPr/>
      </xdr:nvCxnSpPr>
      <xdr:spPr>
        <a:xfrm>
          <a:off x="4546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30497</xdr:rowOff>
    </xdr:from>
    <xdr:ext cx="405111" cy="259045"/>
    <xdr:sp macro="" textlink="">
      <xdr:nvSpPr>
        <xdr:cNvPr id="78" name="【体育館・プール】&#10;有形固定資産減価償却率平均値テキスト"/>
        <xdr:cNvSpPr txBox="1"/>
      </xdr:nvSpPr>
      <xdr:spPr>
        <a:xfrm>
          <a:off x="4673600" y="997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79" name="フローチャート: 判断 78"/>
        <xdr:cNvSpPr/>
      </xdr:nvSpPr>
      <xdr:spPr>
        <a:xfrm>
          <a:off x="4584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117384</xdr:rowOff>
    </xdr:from>
    <xdr:to>
      <xdr:col>20</xdr:col>
      <xdr:colOff>38100</xdr:colOff>
      <xdr:row>58</xdr:row>
      <xdr:rowOff>47534</xdr:rowOff>
    </xdr:to>
    <xdr:sp macro="" textlink="">
      <xdr:nvSpPr>
        <xdr:cNvPr id="80" name="フローチャート: 判断 79"/>
        <xdr:cNvSpPr/>
      </xdr:nvSpPr>
      <xdr:spPr>
        <a:xfrm>
          <a:off x="3746500" y="98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38661</xdr:rowOff>
    </xdr:from>
    <xdr:ext cx="405111" cy="259045"/>
    <xdr:sp macro="" textlink="">
      <xdr:nvSpPr>
        <xdr:cNvPr id="81" name="n_1aveValue【体育館・プール】&#10;有形固定資産減価償却率"/>
        <xdr:cNvSpPr txBox="1"/>
      </xdr:nvSpPr>
      <xdr:spPr>
        <a:xfrm>
          <a:off x="3582044"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132080</xdr:rowOff>
    </xdr:from>
    <xdr:to>
      <xdr:col>15</xdr:col>
      <xdr:colOff>101600</xdr:colOff>
      <xdr:row>58</xdr:row>
      <xdr:rowOff>62230</xdr:rowOff>
    </xdr:to>
    <xdr:sp macro="" textlink="">
      <xdr:nvSpPr>
        <xdr:cNvPr id="82" name="フローチャート: 判断 81"/>
        <xdr:cNvSpPr/>
      </xdr:nvSpPr>
      <xdr:spPr>
        <a:xfrm>
          <a:off x="2857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53357</xdr:rowOff>
    </xdr:from>
    <xdr:ext cx="405111" cy="259045"/>
    <xdr:sp macro="" textlink="">
      <xdr:nvSpPr>
        <xdr:cNvPr id="83" name="n_2aveValue【体育館・プール】&#10;有形固定資産減価償却率"/>
        <xdr:cNvSpPr txBox="1"/>
      </xdr:nvSpPr>
      <xdr:spPr>
        <a:xfrm>
          <a:off x="27057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47172</xdr:rowOff>
    </xdr:from>
    <xdr:to>
      <xdr:col>10</xdr:col>
      <xdr:colOff>165100</xdr:colOff>
      <xdr:row>58</xdr:row>
      <xdr:rowOff>148772</xdr:rowOff>
    </xdr:to>
    <xdr:sp macro="" textlink="">
      <xdr:nvSpPr>
        <xdr:cNvPr id="84" name="フローチャート: 判断 83"/>
        <xdr:cNvSpPr/>
      </xdr:nvSpPr>
      <xdr:spPr>
        <a:xfrm>
          <a:off x="19685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165299</xdr:rowOff>
    </xdr:from>
    <xdr:ext cx="405111" cy="259045"/>
    <xdr:sp macro="" textlink="">
      <xdr:nvSpPr>
        <xdr:cNvPr id="85" name="n_3aveValue【体育館・プール】&#10;有形固定資産減価償却率"/>
        <xdr:cNvSpPr txBox="1"/>
      </xdr:nvSpPr>
      <xdr:spPr>
        <a:xfrm>
          <a:off x="1816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127181</xdr:rowOff>
    </xdr:from>
    <xdr:to>
      <xdr:col>20</xdr:col>
      <xdr:colOff>38100</xdr:colOff>
      <xdr:row>57</xdr:row>
      <xdr:rowOff>57331</xdr:rowOff>
    </xdr:to>
    <xdr:sp macro="" textlink="">
      <xdr:nvSpPr>
        <xdr:cNvPr id="91" name="楕円 90"/>
        <xdr:cNvSpPr/>
      </xdr:nvSpPr>
      <xdr:spPr>
        <a:xfrm>
          <a:off x="3746500" y="97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159838</xdr:rowOff>
    </xdr:from>
    <xdr:to>
      <xdr:col>15</xdr:col>
      <xdr:colOff>101600</xdr:colOff>
      <xdr:row>57</xdr:row>
      <xdr:rowOff>89988</xdr:rowOff>
    </xdr:to>
    <xdr:sp macro="" textlink="">
      <xdr:nvSpPr>
        <xdr:cNvPr id="92" name="楕円 91"/>
        <xdr:cNvSpPr/>
      </xdr:nvSpPr>
      <xdr:spPr>
        <a:xfrm>
          <a:off x="2857500" y="97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6531</xdr:rowOff>
    </xdr:from>
    <xdr:to>
      <xdr:col>19</xdr:col>
      <xdr:colOff>177800</xdr:colOff>
      <xdr:row>57</xdr:row>
      <xdr:rowOff>39188</xdr:rowOff>
    </xdr:to>
    <xdr:cxnSp macro="">
      <xdr:nvCxnSpPr>
        <xdr:cNvPr id="93" name="直線コネクタ 92"/>
        <xdr:cNvCxnSpPr/>
      </xdr:nvCxnSpPr>
      <xdr:spPr>
        <a:xfrm flipV="1">
          <a:off x="2908300" y="977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73858</xdr:rowOff>
    </xdr:from>
    <xdr:ext cx="405111" cy="259045"/>
    <xdr:sp macro="" textlink="">
      <xdr:nvSpPr>
        <xdr:cNvPr id="94" name="n_1mainValue【体育館・プール】&#10;有形固定資産減価償却率"/>
        <xdr:cNvSpPr txBox="1"/>
      </xdr:nvSpPr>
      <xdr:spPr>
        <a:xfrm>
          <a:off x="3582044" y="950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106515</xdr:rowOff>
    </xdr:from>
    <xdr:ext cx="405111" cy="259045"/>
    <xdr:sp macro="" textlink="">
      <xdr:nvSpPr>
        <xdr:cNvPr id="95" name="n_2mainValue【体育館・プール】&#10;有形固定資産減価償却率"/>
        <xdr:cNvSpPr txBox="1"/>
      </xdr:nvSpPr>
      <xdr:spPr>
        <a:xfrm>
          <a:off x="2705744" y="953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117348</xdr:rowOff>
    </xdr:from>
    <xdr:to>
      <xdr:col>54</xdr:col>
      <xdr:colOff>189865</xdr:colOff>
      <xdr:row>64</xdr:row>
      <xdr:rowOff>73914</xdr:rowOff>
    </xdr:to>
    <xdr:cxnSp macro="">
      <xdr:nvCxnSpPr>
        <xdr:cNvPr id="119" name="直線コネクタ 118"/>
        <xdr:cNvCxnSpPr/>
      </xdr:nvCxnSpPr>
      <xdr:spPr>
        <a:xfrm flipV="1">
          <a:off x="10476865" y="9718548"/>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20"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21" name="直線コネクタ 120"/>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64025</xdr:rowOff>
    </xdr:from>
    <xdr:ext cx="469744" cy="259045"/>
    <xdr:sp macro="" textlink="">
      <xdr:nvSpPr>
        <xdr:cNvPr id="122" name="【体育館・プール】&#10;一人当たり面積最大値テキスト"/>
        <xdr:cNvSpPr txBox="1"/>
      </xdr:nvSpPr>
      <xdr:spPr>
        <a:xfrm>
          <a:off x="10515600" y="94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117348</xdr:rowOff>
    </xdr:from>
    <xdr:to>
      <xdr:col>55</xdr:col>
      <xdr:colOff>88900</xdr:colOff>
      <xdr:row>56</xdr:row>
      <xdr:rowOff>117348</xdr:rowOff>
    </xdr:to>
    <xdr:cxnSp macro="">
      <xdr:nvCxnSpPr>
        <xdr:cNvPr id="123" name="直線コネクタ 122"/>
        <xdr:cNvCxnSpPr/>
      </xdr:nvCxnSpPr>
      <xdr:spPr>
        <a:xfrm>
          <a:off x="10388600" y="971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142511</xdr:rowOff>
    </xdr:from>
    <xdr:ext cx="469744" cy="259045"/>
    <xdr:sp macro="" textlink="">
      <xdr:nvSpPr>
        <xdr:cNvPr id="124" name="【体育館・プール】&#10;一人当たり面積平均値テキスト"/>
        <xdr:cNvSpPr txBox="1"/>
      </xdr:nvSpPr>
      <xdr:spPr>
        <a:xfrm>
          <a:off x="10515600" y="10600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125" name="フローチャート: 判断 124"/>
        <xdr:cNvSpPr/>
      </xdr:nvSpPr>
      <xdr:spPr>
        <a:xfrm>
          <a:off x="104267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167132</xdr:rowOff>
    </xdr:from>
    <xdr:to>
      <xdr:col>50</xdr:col>
      <xdr:colOff>165100</xdr:colOff>
      <xdr:row>62</xdr:row>
      <xdr:rowOff>97282</xdr:rowOff>
    </xdr:to>
    <xdr:sp macro="" textlink="">
      <xdr:nvSpPr>
        <xdr:cNvPr id="126" name="フローチャート: 判断 125"/>
        <xdr:cNvSpPr/>
      </xdr:nvSpPr>
      <xdr:spPr>
        <a:xfrm>
          <a:off x="9588500" y="1062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88409</xdr:rowOff>
    </xdr:from>
    <xdr:ext cx="469744" cy="259045"/>
    <xdr:sp macro="" textlink="">
      <xdr:nvSpPr>
        <xdr:cNvPr id="127" name="n_1aveValue【体育館・プール】&#10;一人当たり面積"/>
        <xdr:cNvSpPr txBox="1"/>
      </xdr:nvSpPr>
      <xdr:spPr>
        <a:xfrm>
          <a:off x="939172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23876</xdr:rowOff>
    </xdr:from>
    <xdr:to>
      <xdr:col>46</xdr:col>
      <xdr:colOff>38100</xdr:colOff>
      <xdr:row>62</xdr:row>
      <xdr:rowOff>125476</xdr:rowOff>
    </xdr:to>
    <xdr:sp macro="" textlink="">
      <xdr:nvSpPr>
        <xdr:cNvPr id="128" name="フローチャート: 判断 127"/>
        <xdr:cNvSpPr/>
      </xdr:nvSpPr>
      <xdr:spPr>
        <a:xfrm>
          <a:off x="8699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116603</xdr:rowOff>
    </xdr:from>
    <xdr:ext cx="469744" cy="259045"/>
    <xdr:sp macro="" textlink="">
      <xdr:nvSpPr>
        <xdr:cNvPr id="129" name="n_2aveValue【体育館・プール】&#10;一人当たり面積"/>
        <xdr:cNvSpPr txBox="1"/>
      </xdr:nvSpPr>
      <xdr:spPr>
        <a:xfrm>
          <a:off x="8515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26162</xdr:rowOff>
    </xdr:from>
    <xdr:to>
      <xdr:col>41</xdr:col>
      <xdr:colOff>101600</xdr:colOff>
      <xdr:row>62</xdr:row>
      <xdr:rowOff>127762</xdr:rowOff>
    </xdr:to>
    <xdr:sp macro="" textlink="">
      <xdr:nvSpPr>
        <xdr:cNvPr id="130" name="フローチャート: 判断 129"/>
        <xdr:cNvSpPr/>
      </xdr:nvSpPr>
      <xdr:spPr>
        <a:xfrm>
          <a:off x="7810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144289</xdr:rowOff>
    </xdr:from>
    <xdr:ext cx="469744" cy="259045"/>
    <xdr:sp macro="" textlink="">
      <xdr:nvSpPr>
        <xdr:cNvPr id="131" name="n_3aveValue【体育館・プール】&#10;一人当たり面積"/>
        <xdr:cNvSpPr txBox="1"/>
      </xdr:nvSpPr>
      <xdr:spPr>
        <a:xfrm>
          <a:off x="7626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159512</xdr:rowOff>
    </xdr:from>
    <xdr:to>
      <xdr:col>50</xdr:col>
      <xdr:colOff>165100</xdr:colOff>
      <xdr:row>60</xdr:row>
      <xdr:rowOff>89662</xdr:rowOff>
    </xdr:to>
    <xdr:sp macro="" textlink="">
      <xdr:nvSpPr>
        <xdr:cNvPr id="137" name="楕円 136"/>
        <xdr:cNvSpPr/>
      </xdr:nvSpPr>
      <xdr:spPr>
        <a:xfrm>
          <a:off x="9588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5588</xdr:rowOff>
    </xdr:from>
    <xdr:to>
      <xdr:col>46</xdr:col>
      <xdr:colOff>38100</xdr:colOff>
      <xdr:row>60</xdr:row>
      <xdr:rowOff>107188</xdr:rowOff>
    </xdr:to>
    <xdr:sp macro="" textlink="">
      <xdr:nvSpPr>
        <xdr:cNvPr id="138" name="楕円 137"/>
        <xdr:cNvSpPr/>
      </xdr:nvSpPr>
      <xdr:spPr>
        <a:xfrm>
          <a:off x="8699500" y="1029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38862</xdr:rowOff>
    </xdr:from>
    <xdr:to>
      <xdr:col>50</xdr:col>
      <xdr:colOff>114300</xdr:colOff>
      <xdr:row>60</xdr:row>
      <xdr:rowOff>56388</xdr:rowOff>
    </xdr:to>
    <xdr:cxnSp macro="">
      <xdr:nvCxnSpPr>
        <xdr:cNvPr id="139" name="直線コネクタ 138"/>
        <xdr:cNvCxnSpPr/>
      </xdr:nvCxnSpPr>
      <xdr:spPr>
        <a:xfrm flipV="1">
          <a:off x="8750300" y="1032586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106189</xdr:rowOff>
    </xdr:from>
    <xdr:ext cx="469744" cy="259045"/>
    <xdr:sp macro="" textlink="">
      <xdr:nvSpPr>
        <xdr:cNvPr id="140" name="n_1mainValue【体育館・プール】&#10;一人当たり面積"/>
        <xdr:cNvSpPr txBox="1"/>
      </xdr:nvSpPr>
      <xdr:spPr>
        <a:xfrm>
          <a:off x="9391727"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123715</xdr:rowOff>
    </xdr:from>
    <xdr:ext cx="469744" cy="259045"/>
    <xdr:sp macro="" textlink="">
      <xdr:nvSpPr>
        <xdr:cNvPr id="141" name="n_2mainValue【体育館・プール】&#10;一人当たり面積"/>
        <xdr:cNvSpPr txBox="1"/>
      </xdr:nvSpPr>
      <xdr:spPr>
        <a:xfrm>
          <a:off x="8515427" y="100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0" name="テキスト ボックス 1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1" name="直線コネクタ 1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2" name="テキスト ボックス 1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3" name="直線コネクタ 15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4" name="テキスト ボックス 15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5" name="直線コネクタ 15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6" name="テキスト ボックス 15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7" name="直線コネクタ 15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8" name="テキスト ボックス 15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9" name="直線コネクタ 15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60" name="テキスト ボックス 15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49530</xdr:rowOff>
    </xdr:to>
    <xdr:cxnSp macro="">
      <xdr:nvCxnSpPr>
        <xdr:cNvPr id="164" name="直線コネクタ 163"/>
        <xdr:cNvCxnSpPr/>
      </xdr:nvCxnSpPr>
      <xdr:spPr>
        <a:xfrm flipV="1">
          <a:off x="4634865" y="134112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165" name="【福祉施設】&#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166" name="直線コネクタ 165"/>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67"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68" name="直線コネクタ 167"/>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9162</xdr:rowOff>
    </xdr:from>
    <xdr:ext cx="405111" cy="259045"/>
    <xdr:sp macro="" textlink="">
      <xdr:nvSpPr>
        <xdr:cNvPr id="169" name="【福祉施設】&#10;有形固定資産減価償却率平均値テキスト"/>
        <xdr:cNvSpPr txBox="1"/>
      </xdr:nvSpPr>
      <xdr:spPr>
        <a:xfrm>
          <a:off x="4673600" y="1423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30735</xdr:rowOff>
    </xdr:from>
    <xdr:to>
      <xdr:col>24</xdr:col>
      <xdr:colOff>114300</xdr:colOff>
      <xdr:row>83</xdr:row>
      <xdr:rowOff>132335</xdr:rowOff>
    </xdr:to>
    <xdr:sp macro="" textlink="">
      <xdr:nvSpPr>
        <xdr:cNvPr id="170" name="フローチャート: 判断 169"/>
        <xdr:cNvSpPr/>
      </xdr:nvSpPr>
      <xdr:spPr>
        <a:xfrm>
          <a:off x="45847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103887</xdr:rowOff>
    </xdr:from>
    <xdr:to>
      <xdr:col>20</xdr:col>
      <xdr:colOff>38100</xdr:colOff>
      <xdr:row>84</xdr:row>
      <xdr:rowOff>34037</xdr:rowOff>
    </xdr:to>
    <xdr:sp macro="" textlink="">
      <xdr:nvSpPr>
        <xdr:cNvPr id="171" name="フローチャート: 判断 170"/>
        <xdr:cNvSpPr/>
      </xdr:nvSpPr>
      <xdr:spPr>
        <a:xfrm>
          <a:off x="3746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50564</xdr:rowOff>
    </xdr:from>
    <xdr:ext cx="405111" cy="259045"/>
    <xdr:sp macro="" textlink="">
      <xdr:nvSpPr>
        <xdr:cNvPr id="172" name="n_1aveValue【福祉施設】&#10;有形固定資産減価償却率"/>
        <xdr:cNvSpPr txBox="1"/>
      </xdr:nvSpPr>
      <xdr:spPr>
        <a:xfrm>
          <a:off x="35820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17018</xdr:rowOff>
    </xdr:from>
    <xdr:to>
      <xdr:col>15</xdr:col>
      <xdr:colOff>101600</xdr:colOff>
      <xdr:row>84</xdr:row>
      <xdr:rowOff>118618</xdr:rowOff>
    </xdr:to>
    <xdr:sp macro="" textlink="">
      <xdr:nvSpPr>
        <xdr:cNvPr id="173" name="フローチャート: 判断 172"/>
        <xdr:cNvSpPr/>
      </xdr:nvSpPr>
      <xdr:spPr>
        <a:xfrm>
          <a:off x="2857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135145</xdr:rowOff>
    </xdr:from>
    <xdr:ext cx="405111" cy="259045"/>
    <xdr:sp macro="" textlink="">
      <xdr:nvSpPr>
        <xdr:cNvPr id="174" name="n_2aveValue【福祉施設】&#10;有形固定資産減価償却率"/>
        <xdr:cNvSpPr txBox="1"/>
      </xdr:nvSpPr>
      <xdr:spPr>
        <a:xfrm>
          <a:off x="27057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5587</xdr:rowOff>
    </xdr:from>
    <xdr:to>
      <xdr:col>10</xdr:col>
      <xdr:colOff>165100</xdr:colOff>
      <xdr:row>84</xdr:row>
      <xdr:rowOff>107187</xdr:rowOff>
    </xdr:to>
    <xdr:sp macro="" textlink="">
      <xdr:nvSpPr>
        <xdr:cNvPr id="175" name="フローチャート: 判断 174"/>
        <xdr:cNvSpPr/>
      </xdr:nvSpPr>
      <xdr:spPr>
        <a:xfrm>
          <a:off x="1968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123714</xdr:rowOff>
    </xdr:from>
    <xdr:ext cx="405111" cy="259045"/>
    <xdr:sp macro="" textlink="">
      <xdr:nvSpPr>
        <xdr:cNvPr id="176" name="n_3aveValue【福祉施設】&#10;有形固定資産減価償却率"/>
        <xdr:cNvSpPr txBox="1"/>
      </xdr:nvSpPr>
      <xdr:spPr>
        <a:xfrm>
          <a:off x="1816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182" name="楕円 181"/>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49022</xdr:rowOff>
    </xdr:from>
    <xdr:to>
      <xdr:col>15</xdr:col>
      <xdr:colOff>101600</xdr:colOff>
      <xdr:row>84</xdr:row>
      <xdr:rowOff>150622</xdr:rowOff>
    </xdr:to>
    <xdr:sp macro="" textlink="">
      <xdr:nvSpPr>
        <xdr:cNvPr id="183" name="楕円 182"/>
        <xdr:cNvSpPr/>
      </xdr:nvSpPr>
      <xdr:spPr>
        <a:xfrm>
          <a:off x="2857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99822</xdr:rowOff>
    </xdr:to>
    <xdr:cxnSp macro="">
      <xdr:nvCxnSpPr>
        <xdr:cNvPr id="184" name="直線コネクタ 183"/>
        <xdr:cNvCxnSpPr/>
      </xdr:nvCxnSpPr>
      <xdr:spPr>
        <a:xfrm flipV="1">
          <a:off x="2908300" y="144513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91457</xdr:rowOff>
    </xdr:from>
    <xdr:ext cx="405111" cy="259045"/>
    <xdr:sp macro="" textlink="">
      <xdr:nvSpPr>
        <xdr:cNvPr id="185" name="n_1mainValue【福祉施設】&#10;有形固定資産減価償却率"/>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141749</xdr:rowOff>
    </xdr:from>
    <xdr:ext cx="405111" cy="259045"/>
    <xdr:sp macro="" textlink="">
      <xdr:nvSpPr>
        <xdr:cNvPr id="186" name="n_2mainValue【福祉施設】&#10;有形固定資産減価償却率"/>
        <xdr:cNvSpPr txBox="1"/>
      </xdr:nvSpPr>
      <xdr:spPr>
        <a:xfrm>
          <a:off x="2705744" y="145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7" name="直線コネクタ 19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8" name="テキスト ボックス 19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9" name="直線コネクタ 19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0" name="テキスト ボックス 19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1" name="直線コネクタ 20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2" name="テキスト ボックス 20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3" name="直線コネクタ 20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4" name="テキスト ボックス 20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5" name="直線コネクタ 20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6" name="テキスト ボックス 20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7" name="直線コネクタ 20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8" name="テキスト ボックス 20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0" name="テキスト ボックス 2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64226</xdr:rowOff>
    </xdr:from>
    <xdr:to>
      <xdr:col>54</xdr:col>
      <xdr:colOff>189865</xdr:colOff>
      <xdr:row>86</xdr:row>
      <xdr:rowOff>136071</xdr:rowOff>
    </xdr:to>
    <xdr:cxnSp macro="">
      <xdr:nvCxnSpPr>
        <xdr:cNvPr id="212" name="直線コネクタ 211"/>
        <xdr:cNvCxnSpPr/>
      </xdr:nvCxnSpPr>
      <xdr:spPr>
        <a:xfrm flipV="1">
          <a:off x="10476865" y="13265876"/>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13"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14" name="直線コネクタ 213"/>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10903</xdr:rowOff>
    </xdr:from>
    <xdr:ext cx="469744" cy="259045"/>
    <xdr:sp macro="" textlink="">
      <xdr:nvSpPr>
        <xdr:cNvPr id="215" name="【福祉施設】&#10;一人当たり面積最大値テキスト"/>
        <xdr:cNvSpPr txBox="1"/>
      </xdr:nvSpPr>
      <xdr:spPr>
        <a:xfrm>
          <a:off x="10515600" y="1304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64226</xdr:rowOff>
    </xdr:from>
    <xdr:to>
      <xdr:col>55</xdr:col>
      <xdr:colOff>88900</xdr:colOff>
      <xdr:row>77</xdr:row>
      <xdr:rowOff>64226</xdr:rowOff>
    </xdr:to>
    <xdr:cxnSp macro="">
      <xdr:nvCxnSpPr>
        <xdr:cNvPr id="216" name="直線コネクタ 215"/>
        <xdr:cNvCxnSpPr/>
      </xdr:nvCxnSpPr>
      <xdr:spPr>
        <a:xfrm>
          <a:off x="10388600" y="1326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115950</xdr:rowOff>
    </xdr:from>
    <xdr:ext cx="469744" cy="259045"/>
    <xdr:sp macro="" textlink="">
      <xdr:nvSpPr>
        <xdr:cNvPr id="217" name="【福祉施設】&#10;一人当たり面積平均値テキスト"/>
        <xdr:cNvSpPr txBox="1"/>
      </xdr:nvSpPr>
      <xdr:spPr>
        <a:xfrm>
          <a:off x="10515600" y="1434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137523</xdr:rowOff>
    </xdr:from>
    <xdr:to>
      <xdr:col>55</xdr:col>
      <xdr:colOff>50800</xdr:colOff>
      <xdr:row>84</xdr:row>
      <xdr:rowOff>67673</xdr:rowOff>
    </xdr:to>
    <xdr:sp macro="" textlink="">
      <xdr:nvSpPr>
        <xdr:cNvPr id="218" name="フローチャート: 判断 217"/>
        <xdr:cNvSpPr/>
      </xdr:nvSpPr>
      <xdr:spPr>
        <a:xfrm>
          <a:off x="10426700" y="143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219" name="フローチャート: 判断 218"/>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115225</xdr:rowOff>
    </xdr:from>
    <xdr:ext cx="469744" cy="259045"/>
    <xdr:sp macro="" textlink="">
      <xdr:nvSpPr>
        <xdr:cNvPr id="220" name="n_1aveValue【福祉施設】&#10;一人当たり面積"/>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26488</xdr:rowOff>
    </xdr:from>
    <xdr:to>
      <xdr:col>46</xdr:col>
      <xdr:colOff>38100</xdr:colOff>
      <xdr:row>84</xdr:row>
      <xdr:rowOff>128088</xdr:rowOff>
    </xdr:to>
    <xdr:sp macro="" textlink="">
      <xdr:nvSpPr>
        <xdr:cNvPr id="221" name="フローチャート: 判断 220"/>
        <xdr:cNvSpPr/>
      </xdr:nvSpPr>
      <xdr:spPr>
        <a:xfrm>
          <a:off x="8699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144615</xdr:rowOff>
    </xdr:from>
    <xdr:ext cx="469744" cy="259045"/>
    <xdr:sp macro="" textlink="">
      <xdr:nvSpPr>
        <xdr:cNvPr id="222" name="n_2aveValue【福祉施設】&#10;一人当たり面積"/>
        <xdr:cNvSpPr txBox="1"/>
      </xdr:nvSpPr>
      <xdr:spPr>
        <a:xfrm>
          <a:off x="8515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57513</xdr:rowOff>
    </xdr:from>
    <xdr:to>
      <xdr:col>41</xdr:col>
      <xdr:colOff>101600</xdr:colOff>
      <xdr:row>83</xdr:row>
      <xdr:rowOff>159113</xdr:rowOff>
    </xdr:to>
    <xdr:sp macro="" textlink="">
      <xdr:nvSpPr>
        <xdr:cNvPr id="223" name="フローチャート: 判断 222"/>
        <xdr:cNvSpPr/>
      </xdr:nvSpPr>
      <xdr:spPr>
        <a:xfrm>
          <a:off x="781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4190</xdr:rowOff>
    </xdr:from>
    <xdr:ext cx="469744" cy="259045"/>
    <xdr:sp macro="" textlink="">
      <xdr:nvSpPr>
        <xdr:cNvPr id="224" name="n_3aveValue【福祉施設】&#10;一人当たり面積"/>
        <xdr:cNvSpPr txBox="1"/>
      </xdr:nvSpPr>
      <xdr:spPr>
        <a:xfrm>
          <a:off x="7626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5" name="テキスト ボックス 2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6" name="テキスト ボックス 2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7" name="テキスト ボックス 2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8" name="テキスト ボックス 2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9" name="テキスト ボックス 2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155484</xdr:rowOff>
    </xdr:from>
    <xdr:to>
      <xdr:col>50</xdr:col>
      <xdr:colOff>165100</xdr:colOff>
      <xdr:row>85</xdr:row>
      <xdr:rowOff>85634</xdr:rowOff>
    </xdr:to>
    <xdr:sp macro="" textlink="">
      <xdr:nvSpPr>
        <xdr:cNvPr id="230" name="楕円 229"/>
        <xdr:cNvSpPr/>
      </xdr:nvSpPr>
      <xdr:spPr>
        <a:xfrm>
          <a:off x="9588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163649</xdr:rowOff>
    </xdr:from>
    <xdr:to>
      <xdr:col>46</xdr:col>
      <xdr:colOff>38100</xdr:colOff>
      <xdr:row>85</xdr:row>
      <xdr:rowOff>93799</xdr:rowOff>
    </xdr:to>
    <xdr:sp macro="" textlink="">
      <xdr:nvSpPr>
        <xdr:cNvPr id="231" name="楕円 230"/>
        <xdr:cNvSpPr/>
      </xdr:nvSpPr>
      <xdr:spPr>
        <a:xfrm>
          <a:off x="8699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34834</xdr:rowOff>
    </xdr:from>
    <xdr:to>
      <xdr:col>50</xdr:col>
      <xdr:colOff>114300</xdr:colOff>
      <xdr:row>85</xdr:row>
      <xdr:rowOff>42999</xdr:rowOff>
    </xdr:to>
    <xdr:cxnSp macro="">
      <xdr:nvCxnSpPr>
        <xdr:cNvPr id="232" name="直線コネクタ 231"/>
        <xdr:cNvCxnSpPr/>
      </xdr:nvCxnSpPr>
      <xdr:spPr>
        <a:xfrm flipV="1">
          <a:off x="8750300" y="1460808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76761</xdr:rowOff>
    </xdr:from>
    <xdr:ext cx="469744" cy="259045"/>
    <xdr:sp macro="" textlink="">
      <xdr:nvSpPr>
        <xdr:cNvPr id="233" name="n_1mainValue【福祉施設】&#10;一人当たり面積"/>
        <xdr:cNvSpPr txBox="1"/>
      </xdr:nvSpPr>
      <xdr:spPr>
        <a:xfrm>
          <a:off x="9391727" y="146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84926</xdr:rowOff>
    </xdr:from>
    <xdr:ext cx="469744" cy="259045"/>
    <xdr:sp macro="" textlink="">
      <xdr:nvSpPr>
        <xdr:cNvPr id="234" name="n_2mainValue【福祉施設】&#10;一人当たり面積"/>
        <xdr:cNvSpPr txBox="1"/>
      </xdr:nvSpPr>
      <xdr:spPr>
        <a:xfrm>
          <a:off x="8515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5" name="テキスト ボックス 24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6" name="直線コネクタ 24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7" name="テキスト ボックス 24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8" name="直線コネクタ 24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9" name="テキスト ボックス 24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0" name="直線コネクタ 24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1" name="テキスト ボックス 25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2" name="直線コネクタ 25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53" name="テキスト ボックス 252"/>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4" name="直線コネクタ 2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5" name="テキスト ボックス 2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46482</xdr:rowOff>
    </xdr:to>
    <xdr:cxnSp macro="">
      <xdr:nvCxnSpPr>
        <xdr:cNvPr id="257" name="直線コネクタ 256"/>
        <xdr:cNvCxnSpPr/>
      </xdr:nvCxnSpPr>
      <xdr:spPr>
        <a:xfrm flipV="1">
          <a:off x="4634865" y="17221200"/>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50309</xdr:rowOff>
    </xdr:from>
    <xdr:ext cx="405111" cy="259045"/>
    <xdr:sp macro="" textlink="">
      <xdr:nvSpPr>
        <xdr:cNvPr id="258" name="【市民会館】&#10;有形固定資産減価償却率最小値テキスト"/>
        <xdr:cNvSpPr txBox="1"/>
      </xdr:nvSpPr>
      <xdr:spPr>
        <a:xfrm>
          <a:off x="4673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46482</xdr:rowOff>
    </xdr:from>
    <xdr:to>
      <xdr:col>24</xdr:col>
      <xdr:colOff>152400</xdr:colOff>
      <xdr:row>108</xdr:row>
      <xdr:rowOff>46482</xdr:rowOff>
    </xdr:to>
    <xdr:cxnSp macro="">
      <xdr:nvCxnSpPr>
        <xdr:cNvPr id="259" name="直線コネクタ 258"/>
        <xdr:cNvCxnSpPr/>
      </xdr:nvCxnSpPr>
      <xdr:spPr>
        <a:xfrm>
          <a:off x="4546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60"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61" name="直線コネクタ 260"/>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74692</xdr:rowOff>
    </xdr:from>
    <xdr:ext cx="405111" cy="259045"/>
    <xdr:sp macro="" textlink="">
      <xdr:nvSpPr>
        <xdr:cNvPr id="262" name="【市民会館】&#10;有形固定資産減価償却率平均値テキスト"/>
        <xdr:cNvSpPr txBox="1"/>
      </xdr:nvSpPr>
      <xdr:spPr>
        <a:xfrm>
          <a:off x="4673600" y="1807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96265</xdr:rowOff>
    </xdr:from>
    <xdr:to>
      <xdr:col>24</xdr:col>
      <xdr:colOff>114300</xdr:colOff>
      <xdr:row>106</xdr:row>
      <xdr:rowOff>26415</xdr:rowOff>
    </xdr:to>
    <xdr:sp macro="" textlink="">
      <xdr:nvSpPr>
        <xdr:cNvPr id="263" name="フローチャート: 判断 262"/>
        <xdr:cNvSpPr/>
      </xdr:nvSpPr>
      <xdr:spPr>
        <a:xfrm>
          <a:off x="4584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123698</xdr:rowOff>
    </xdr:from>
    <xdr:to>
      <xdr:col>20</xdr:col>
      <xdr:colOff>38100</xdr:colOff>
      <xdr:row>106</xdr:row>
      <xdr:rowOff>53848</xdr:rowOff>
    </xdr:to>
    <xdr:sp macro="" textlink="">
      <xdr:nvSpPr>
        <xdr:cNvPr id="264" name="フローチャート: 判断 263"/>
        <xdr:cNvSpPr/>
      </xdr:nvSpPr>
      <xdr:spPr>
        <a:xfrm>
          <a:off x="3746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44975</xdr:rowOff>
    </xdr:from>
    <xdr:ext cx="405111" cy="259045"/>
    <xdr:sp macro="" textlink="">
      <xdr:nvSpPr>
        <xdr:cNvPr id="265" name="n_1aveValue【市民会館】&#10;有形固定資産減価償却率"/>
        <xdr:cNvSpPr txBox="1"/>
      </xdr:nvSpPr>
      <xdr:spPr>
        <a:xfrm>
          <a:off x="3582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18542</xdr:rowOff>
    </xdr:from>
    <xdr:to>
      <xdr:col>15</xdr:col>
      <xdr:colOff>101600</xdr:colOff>
      <xdr:row>106</xdr:row>
      <xdr:rowOff>120142</xdr:rowOff>
    </xdr:to>
    <xdr:sp macro="" textlink="">
      <xdr:nvSpPr>
        <xdr:cNvPr id="266" name="フローチャート: 判断 265"/>
        <xdr:cNvSpPr/>
      </xdr:nvSpPr>
      <xdr:spPr>
        <a:xfrm>
          <a:off x="2857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111269</xdr:rowOff>
    </xdr:from>
    <xdr:ext cx="405111" cy="259045"/>
    <xdr:sp macro="" textlink="">
      <xdr:nvSpPr>
        <xdr:cNvPr id="267" name="n_2aveValue【市民会館】&#10;有形固定資産減価償却率"/>
        <xdr:cNvSpPr txBox="1"/>
      </xdr:nvSpPr>
      <xdr:spPr>
        <a:xfrm>
          <a:off x="2705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43687</xdr:rowOff>
    </xdr:from>
    <xdr:to>
      <xdr:col>10</xdr:col>
      <xdr:colOff>165100</xdr:colOff>
      <xdr:row>105</xdr:row>
      <xdr:rowOff>145287</xdr:rowOff>
    </xdr:to>
    <xdr:sp macro="" textlink="">
      <xdr:nvSpPr>
        <xdr:cNvPr id="268" name="フローチャート: 判断 267"/>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161814</xdr:rowOff>
    </xdr:from>
    <xdr:ext cx="405111" cy="259045"/>
    <xdr:sp macro="" textlink="">
      <xdr:nvSpPr>
        <xdr:cNvPr id="269" name="n_3aveValue【市民会館】&#10;有形固定資産減価償却率"/>
        <xdr:cNvSpPr txBox="1"/>
      </xdr:nvSpPr>
      <xdr:spPr>
        <a:xfrm>
          <a:off x="1816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41402</xdr:rowOff>
    </xdr:from>
    <xdr:to>
      <xdr:col>20</xdr:col>
      <xdr:colOff>38100</xdr:colOff>
      <xdr:row>102</xdr:row>
      <xdr:rowOff>143002</xdr:rowOff>
    </xdr:to>
    <xdr:sp macro="" textlink="">
      <xdr:nvSpPr>
        <xdr:cNvPr id="275" name="楕円 274"/>
        <xdr:cNvSpPr/>
      </xdr:nvSpPr>
      <xdr:spPr>
        <a:xfrm>
          <a:off x="3746500" y="175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75692</xdr:rowOff>
    </xdr:from>
    <xdr:to>
      <xdr:col>15</xdr:col>
      <xdr:colOff>101600</xdr:colOff>
      <xdr:row>103</xdr:row>
      <xdr:rowOff>5842</xdr:rowOff>
    </xdr:to>
    <xdr:sp macro="" textlink="">
      <xdr:nvSpPr>
        <xdr:cNvPr id="276" name="楕円 275"/>
        <xdr:cNvSpPr/>
      </xdr:nvSpPr>
      <xdr:spPr>
        <a:xfrm>
          <a:off x="2857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92202</xdr:rowOff>
    </xdr:from>
    <xdr:to>
      <xdr:col>19</xdr:col>
      <xdr:colOff>177800</xdr:colOff>
      <xdr:row>102</xdr:row>
      <xdr:rowOff>126492</xdr:rowOff>
    </xdr:to>
    <xdr:cxnSp macro="">
      <xdr:nvCxnSpPr>
        <xdr:cNvPr id="277" name="直線コネクタ 276"/>
        <xdr:cNvCxnSpPr/>
      </xdr:nvCxnSpPr>
      <xdr:spPr>
        <a:xfrm flipV="1">
          <a:off x="2908300" y="175801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159529</xdr:rowOff>
    </xdr:from>
    <xdr:ext cx="405111" cy="259045"/>
    <xdr:sp macro="" textlink="">
      <xdr:nvSpPr>
        <xdr:cNvPr id="278" name="n_1mainValue【市民会館】&#10;有形固定資産減価償却率"/>
        <xdr:cNvSpPr txBox="1"/>
      </xdr:nvSpPr>
      <xdr:spPr>
        <a:xfrm>
          <a:off x="35820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22369</xdr:rowOff>
    </xdr:from>
    <xdr:ext cx="405111" cy="259045"/>
    <xdr:sp macro="" textlink="">
      <xdr:nvSpPr>
        <xdr:cNvPr id="279" name="n_2mainValue【市民会館】&#10;有形固定資産減価償却率"/>
        <xdr:cNvSpPr txBox="1"/>
      </xdr:nvSpPr>
      <xdr:spPr>
        <a:xfrm>
          <a:off x="2705744" y="1733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0" name="正方形/長方形 2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1" name="正方形/長方形 2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2" name="正方形/長方形 2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3" name="正方形/長方形 2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4" name="正方形/長方形 2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5" name="正方形/長方形 2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6" name="正方形/長方形 2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7" name="正方形/長方形 2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8" name="テキスト ボックス 2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9" name="直線コネクタ 2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0" name="直線コネクタ 28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1" name="テキスト ボックス 29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2" name="直線コネクタ 29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3" name="テキスト ボックス 29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4" name="直線コネクタ 29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5" name="テキスト ボックス 29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6" name="直線コネクタ 29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97" name="テキスト ボックス 29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98" name="直線コネクタ 29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9" name="テキスト ボックス 29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0" name="直線コネクタ 29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1" name="テキスト ボックス 30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2" name="直線コネクタ 3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3" name="テキスト ボックス 3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121920</xdr:rowOff>
    </xdr:to>
    <xdr:cxnSp macro="">
      <xdr:nvCxnSpPr>
        <xdr:cNvPr id="305" name="直線コネクタ 304"/>
        <xdr:cNvCxnSpPr/>
      </xdr:nvCxnSpPr>
      <xdr:spPr>
        <a:xfrm flipV="1">
          <a:off x="10476865" y="1710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06"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07" name="直線コネクタ 306"/>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08"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09" name="直線コネクタ 308"/>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310" name="【市民会館】&#10;一人当たり面積平均値テキスト"/>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11" name="フローチャート: 判断 310"/>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116839</xdr:rowOff>
    </xdr:from>
    <xdr:to>
      <xdr:col>50</xdr:col>
      <xdr:colOff>165100</xdr:colOff>
      <xdr:row>105</xdr:row>
      <xdr:rowOff>46989</xdr:rowOff>
    </xdr:to>
    <xdr:sp macro="" textlink="">
      <xdr:nvSpPr>
        <xdr:cNvPr id="312" name="フローチャート: 判断 311"/>
        <xdr:cNvSpPr/>
      </xdr:nvSpPr>
      <xdr:spPr>
        <a:xfrm>
          <a:off x="958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63516</xdr:rowOff>
    </xdr:from>
    <xdr:ext cx="469744" cy="259045"/>
    <xdr:sp macro="" textlink="">
      <xdr:nvSpPr>
        <xdr:cNvPr id="313" name="n_1aveValue【市民会館】&#10;一人当たり面積"/>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147864</xdr:rowOff>
    </xdr:from>
    <xdr:to>
      <xdr:col>46</xdr:col>
      <xdr:colOff>38100</xdr:colOff>
      <xdr:row>104</xdr:row>
      <xdr:rowOff>78014</xdr:rowOff>
    </xdr:to>
    <xdr:sp macro="" textlink="">
      <xdr:nvSpPr>
        <xdr:cNvPr id="314" name="フローチャート: 判断 313"/>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94541</xdr:rowOff>
    </xdr:from>
    <xdr:ext cx="469744" cy="259045"/>
    <xdr:sp macro="" textlink="">
      <xdr:nvSpPr>
        <xdr:cNvPr id="315" name="n_2aveValue【市民会館】&#10;一人当たり面積"/>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103</xdr:row>
      <xdr:rowOff>147864</xdr:rowOff>
    </xdr:from>
    <xdr:to>
      <xdr:col>41</xdr:col>
      <xdr:colOff>101600</xdr:colOff>
      <xdr:row>104</xdr:row>
      <xdr:rowOff>78014</xdr:rowOff>
    </xdr:to>
    <xdr:sp macro="" textlink="">
      <xdr:nvSpPr>
        <xdr:cNvPr id="316" name="フローチャート: 判断 315"/>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94541</xdr:rowOff>
    </xdr:from>
    <xdr:ext cx="469744" cy="259045"/>
    <xdr:sp macro="" textlink="">
      <xdr:nvSpPr>
        <xdr:cNvPr id="317" name="n_3aveValue【市民会館】&#10;一人当たり面積"/>
        <xdr:cNvSpPr txBox="1"/>
      </xdr:nvSpPr>
      <xdr:spPr>
        <a:xfrm>
          <a:off x="7626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8" name="テキスト ボックス 3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9" name="テキスト ボックス 3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0" name="テキスト ボックス 3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1" name="テキスト ボックス 3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2" name="テキスト ボックス 3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907</xdr:rowOff>
    </xdr:from>
    <xdr:to>
      <xdr:col>50</xdr:col>
      <xdr:colOff>165100</xdr:colOff>
      <xdr:row>105</xdr:row>
      <xdr:rowOff>102507</xdr:rowOff>
    </xdr:to>
    <xdr:sp macro="" textlink="">
      <xdr:nvSpPr>
        <xdr:cNvPr id="323" name="楕円 322"/>
        <xdr:cNvSpPr/>
      </xdr:nvSpPr>
      <xdr:spPr>
        <a:xfrm>
          <a:off x="9588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17236</xdr:rowOff>
    </xdr:from>
    <xdr:to>
      <xdr:col>46</xdr:col>
      <xdr:colOff>38100</xdr:colOff>
      <xdr:row>105</xdr:row>
      <xdr:rowOff>118836</xdr:rowOff>
    </xdr:to>
    <xdr:sp macro="" textlink="">
      <xdr:nvSpPr>
        <xdr:cNvPr id="324" name="楕円 323"/>
        <xdr:cNvSpPr/>
      </xdr:nvSpPr>
      <xdr:spPr>
        <a:xfrm>
          <a:off x="869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51707</xdr:rowOff>
    </xdr:from>
    <xdr:to>
      <xdr:col>50</xdr:col>
      <xdr:colOff>114300</xdr:colOff>
      <xdr:row>105</xdr:row>
      <xdr:rowOff>68036</xdr:rowOff>
    </xdr:to>
    <xdr:cxnSp macro="">
      <xdr:nvCxnSpPr>
        <xdr:cNvPr id="325" name="直線コネクタ 324"/>
        <xdr:cNvCxnSpPr/>
      </xdr:nvCxnSpPr>
      <xdr:spPr>
        <a:xfrm flipV="1">
          <a:off x="8750300" y="180539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93634</xdr:rowOff>
    </xdr:from>
    <xdr:ext cx="469744" cy="259045"/>
    <xdr:sp macro="" textlink="">
      <xdr:nvSpPr>
        <xdr:cNvPr id="326" name="n_1mainValue【市民会館】&#10;一人当たり面積"/>
        <xdr:cNvSpPr txBox="1"/>
      </xdr:nvSpPr>
      <xdr:spPr>
        <a:xfrm>
          <a:off x="9391727" y="180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109963</xdr:rowOff>
    </xdr:from>
    <xdr:ext cx="469744" cy="259045"/>
    <xdr:sp macro="" textlink="">
      <xdr:nvSpPr>
        <xdr:cNvPr id="327" name="n_2mainValue【市民会館】&#10;一人当たり面積"/>
        <xdr:cNvSpPr txBox="1"/>
      </xdr:nvSpPr>
      <xdr:spPr>
        <a:xfrm>
          <a:off x="8515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8" name="直線コネクタ 3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9" name="テキスト ボックス 3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0" name="直線コネクタ 3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1" name="テキスト ボックス 3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2" name="直線コネクタ 3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3" name="テキスト ボックス 3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4" name="直線コネクタ 3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5" name="テキスト ボックス 3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6" name="直線コネクタ 3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7" name="テキスト ボックス 3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8" name="直線コネクタ 3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9" name="テキスト ボックス 3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39</xdr:row>
      <xdr:rowOff>108857</xdr:rowOff>
    </xdr:to>
    <xdr:cxnSp macro="">
      <xdr:nvCxnSpPr>
        <xdr:cNvPr id="353" name="直線コネクタ 352"/>
        <xdr:cNvCxnSpPr/>
      </xdr:nvCxnSpPr>
      <xdr:spPr>
        <a:xfrm flipV="1">
          <a:off x="16318864" y="5827123"/>
          <a:ext cx="0" cy="968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112684</xdr:rowOff>
    </xdr:from>
    <xdr:ext cx="405111" cy="259045"/>
    <xdr:sp macro="" textlink="">
      <xdr:nvSpPr>
        <xdr:cNvPr id="354" name="【一般廃棄物処理施設】&#10;有形固定資産減価償却率最小値テキスト"/>
        <xdr:cNvSpPr txBox="1"/>
      </xdr:nvSpPr>
      <xdr:spPr>
        <a:xfrm>
          <a:off x="16357600" y="679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108857</xdr:rowOff>
    </xdr:from>
    <xdr:to>
      <xdr:col>86</xdr:col>
      <xdr:colOff>25400</xdr:colOff>
      <xdr:row>39</xdr:row>
      <xdr:rowOff>108857</xdr:rowOff>
    </xdr:to>
    <xdr:cxnSp macro="">
      <xdr:nvCxnSpPr>
        <xdr:cNvPr id="355" name="直線コネクタ 354"/>
        <xdr:cNvCxnSpPr/>
      </xdr:nvCxnSpPr>
      <xdr:spPr>
        <a:xfrm>
          <a:off x="16230600" y="67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56"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57" name="直線コネクタ 356"/>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160581</xdr:rowOff>
    </xdr:from>
    <xdr:ext cx="405111" cy="259045"/>
    <xdr:sp macro="" textlink="">
      <xdr:nvSpPr>
        <xdr:cNvPr id="358" name="【一般廃棄物処理施設】&#10;有形固定資産減価償却率平均値テキスト"/>
        <xdr:cNvSpPr txBox="1"/>
      </xdr:nvSpPr>
      <xdr:spPr>
        <a:xfrm>
          <a:off x="16357600" y="6161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xdr:rowOff>
    </xdr:from>
    <xdr:to>
      <xdr:col>85</xdr:col>
      <xdr:colOff>177800</xdr:colOff>
      <xdr:row>36</xdr:row>
      <xdr:rowOff>112304</xdr:rowOff>
    </xdr:to>
    <xdr:sp macro="" textlink="">
      <xdr:nvSpPr>
        <xdr:cNvPr id="359" name="フローチャート: 判断 358"/>
        <xdr:cNvSpPr/>
      </xdr:nvSpPr>
      <xdr:spPr>
        <a:xfrm>
          <a:off x="162687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164193</xdr:rowOff>
    </xdr:from>
    <xdr:to>
      <xdr:col>81</xdr:col>
      <xdr:colOff>101600</xdr:colOff>
      <xdr:row>36</xdr:row>
      <xdr:rowOff>94343</xdr:rowOff>
    </xdr:to>
    <xdr:sp macro="" textlink="">
      <xdr:nvSpPr>
        <xdr:cNvPr id="360" name="フローチャート: 判断 359"/>
        <xdr:cNvSpPr/>
      </xdr:nvSpPr>
      <xdr:spPr>
        <a:xfrm>
          <a:off x="15430500" y="61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110870</xdr:rowOff>
    </xdr:from>
    <xdr:ext cx="405111" cy="259045"/>
    <xdr:sp macro="" textlink="">
      <xdr:nvSpPr>
        <xdr:cNvPr id="361" name="n_1aveValue【一般廃棄物処理施設】&#10;有形固定資産減価償却率"/>
        <xdr:cNvSpPr txBox="1"/>
      </xdr:nvSpPr>
      <xdr:spPr>
        <a:xfrm>
          <a:off x="15266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362" name="フローチャート: 判断 361"/>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363"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151130</xdr:rowOff>
    </xdr:from>
    <xdr:to>
      <xdr:col>72</xdr:col>
      <xdr:colOff>38100</xdr:colOff>
      <xdr:row>37</xdr:row>
      <xdr:rowOff>81280</xdr:rowOff>
    </xdr:to>
    <xdr:sp macro="" textlink="">
      <xdr:nvSpPr>
        <xdr:cNvPr id="364" name="フローチャート: 判断 363"/>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97807</xdr:rowOff>
    </xdr:from>
    <xdr:ext cx="405111" cy="259045"/>
    <xdr:sp macro="" textlink="">
      <xdr:nvSpPr>
        <xdr:cNvPr id="365" name="n_3aveValue【一般廃棄物処理施設】&#10;有形固定資産減価償却率"/>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71" name="楕円 370"/>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154396</xdr:rowOff>
    </xdr:from>
    <xdr:to>
      <xdr:col>76</xdr:col>
      <xdr:colOff>165100</xdr:colOff>
      <xdr:row>41</xdr:row>
      <xdr:rowOff>84546</xdr:rowOff>
    </xdr:to>
    <xdr:sp macro="" textlink="">
      <xdr:nvSpPr>
        <xdr:cNvPr id="372" name="楕円 371"/>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41</xdr:row>
      <xdr:rowOff>33746</xdr:rowOff>
    </xdr:to>
    <xdr:cxnSp macro="">
      <xdr:nvCxnSpPr>
        <xdr:cNvPr id="373" name="直線コネクタ 372"/>
        <xdr:cNvCxnSpPr/>
      </xdr:nvCxnSpPr>
      <xdr:spPr>
        <a:xfrm flipV="1">
          <a:off x="14592300" y="6726827"/>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374" name="n_1main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375" name="n_2mainValue【一般廃棄物処理施設】&#10;有形固定資産減価償却率"/>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7" name="テキスト ボックス 38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9" name="テキスト ボックス 38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1" name="テキスト ボックス 39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3" name="テキスト ボックス 39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5" name="テキスト ボックス 39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31070</xdr:rowOff>
    </xdr:from>
    <xdr:to>
      <xdr:col>116</xdr:col>
      <xdr:colOff>62864</xdr:colOff>
      <xdr:row>41</xdr:row>
      <xdr:rowOff>72922</xdr:rowOff>
    </xdr:to>
    <xdr:cxnSp macro="">
      <xdr:nvCxnSpPr>
        <xdr:cNvPr id="397" name="直線コネクタ 396"/>
        <xdr:cNvCxnSpPr/>
      </xdr:nvCxnSpPr>
      <xdr:spPr>
        <a:xfrm flipV="1">
          <a:off x="22160864" y="5688920"/>
          <a:ext cx="0" cy="1413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76749</xdr:rowOff>
    </xdr:from>
    <xdr:ext cx="534377" cy="259045"/>
    <xdr:sp macro="" textlink="">
      <xdr:nvSpPr>
        <xdr:cNvPr id="398" name="【一般廃棄物処理施設】&#10;一人当たり有形固定資産（償却資産）額最小値テキスト"/>
        <xdr:cNvSpPr txBox="1"/>
      </xdr:nvSpPr>
      <xdr:spPr>
        <a:xfrm>
          <a:off x="22199600" y="71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72922</xdr:rowOff>
    </xdr:from>
    <xdr:to>
      <xdr:col>116</xdr:col>
      <xdr:colOff>152400</xdr:colOff>
      <xdr:row>41</xdr:row>
      <xdr:rowOff>72922</xdr:rowOff>
    </xdr:to>
    <xdr:cxnSp macro="">
      <xdr:nvCxnSpPr>
        <xdr:cNvPr id="399" name="直線コネクタ 398"/>
        <xdr:cNvCxnSpPr/>
      </xdr:nvCxnSpPr>
      <xdr:spPr>
        <a:xfrm>
          <a:off x="22072600" y="710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149197</xdr:rowOff>
    </xdr:from>
    <xdr:ext cx="599010" cy="259045"/>
    <xdr:sp macro="" textlink="">
      <xdr:nvSpPr>
        <xdr:cNvPr id="400" name="【一般廃棄物処理施設】&#10;一人当たり有形固定資産（償却資産）額最大値テキスト"/>
        <xdr:cNvSpPr txBox="1"/>
      </xdr:nvSpPr>
      <xdr:spPr>
        <a:xfrm>
          <a:off x="22199600" y="546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31070</xdr:rowOff>
    </xdr:from>
    <xdr:to>
      <xdr:col>116</xdr:col>
      <xdr:colOff>152400</xdr:colOff>
      <xdr:row>33</xdr:row>
      <xdr:rowOff>31070</xdr:rowOff>
    </xdr:to>
    <xdr:cxnSp macro="">
      <xdr:nvCxnSpPr>
        <xdr:cNvPr id="401" name="直線コネクタ 400"/>
        <xdr:cNvCxnSpPr/>
      </xdr:nvCxnSpPr>
      <xdr:spPr>
        <a:xfrm>
          <a:off x="22072600" y="568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131624</xdr:rowOff>
    </xdr:from>
    <xdr:ext cx="599010" cy="259045"/>
    <xdr:sp macro="" textlink="">
      <xdr:nvSpPr>
        <xdr:cNvPr id="402" name="【一般廃棄物処理施設】&#10;一人当たり有形固定資産（償却資産）額平均値テキスト"/>
        <xdr:cNvSpPr txBox="1"/>
      </xdr:nvSpPr>
      <xdr:spPr>
        <a:xfrm>
          <a:off x="22199600" y="64752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153196</xdr:rowOff>
    </xdr:from>
    <xdr:to>
      <xdr:col>116</xdr:col>
      <xdr:colOff>114300</xdr:colOff>
      <xdr:row>38</xdr:row>
      <xdr:rowOff>83347</xdr:rowOff>
    </xdr:to>
    <xdr:sp macro="" textlink="">
      <xdr:nvSpPr>
        <xdr:cNvPr id="403" name="フローチャート: 判断 402"/>
        <xdr:cNvSpPr/>
      </xdr:nvSpPr>
      <xdr:spPr>
        <a:xfrm>
          <a:off x="22110700" y="64968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15072</xdr:rowOff>
    </xdr:from>
    <xdr:to>
      <xdr:col>112</xdr:col>
      <xdr:colOff>38100</xdr:colOff>
      <xdr:row>38</xdr:row>
      <xdr:rowOff>116672</xdr:rowOff>
    </xdr:to>
    <xdr:sp macro="" textlink="">
      <xdr:nvSpPr>
        <xdr:cNvPr id="404" name="フローチャート: 判断 403"/>
        <xdr:cNvSpPr/>
      </xdr:nvSpPr>
      <xdr:spPr>
        <a:xfrm>
          <a:off x="21272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107799</xdr:rowOff>
    </xdr:from>
    <xdr:ext cx="599010" cy="259045"/>
    <xdr:sp macro="" textlink="">
      <xdr:nvSpPr>
        <xdr:cNvPr id="405" name="n_1aveValue【一般廃棄物処理施設】&#10;一人当たり有形固定資産（償却資産）額"/>
        <xdr:cNvSpPr txBox="1"/>
      </xdr:nvSpPr>
      <xdr:spPr>
        <a:xfrm>
          <a:off x="21011095" y="66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75385</xdr:rowOff>
    </xdr:from>
    <xdr:to>
      <xdr:col>107</xdr:col>
      <xdr:colOff>101600</xdr:colOff>
      <xdr:row>39</xdr:row>
      <xdr:rowOff>5535</xdr:rowOff>
    </xdr:to>
    <xdr:sp macro="" textlink="">
      <xdr:nvSpPr>
        <xdr:cNvPr id="406" name="フローチャート: 判断 405"/>
        <xdr:cNvSpPr/>
      </xdr:nvSpPr>
      <xdr:spPr>
        <a:xfrm>
          <a:off x="20383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22063</xdr:rowOff>
    </xdr:from>
    <xdr:ext cx="599010" cy="259045"/>
    <xdr:sp macro="" textlink="">
      <xdr:nvSpPr>
        <xdr:cNvPr id="407" name="n_2aveValue【一般廃棄物処理施設】&#10;一人当たり有形固定資産（償却資産）額"/>
        <xdr:cNvSpPr txBox="1"/>
      </xdr:nvSpPr>
      <xdr:spPr>
        <a:xfrm>
          <a:off x="201347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167406</xdr:rowOff>
    </xdr:from>
    <xdr:to>
      <xdr:col>102</xdr:col>
      <xdr:colOff>165100</xdr:colOff>
      <xdr:row>39</xdr:row>
      <xdr:rowOff>97556</xdr:rowOff>
    </xdr:to>
    <xdr:sp macro="" textlink="">
      <xdr:nvSpPr>
        <xdr:cNvPr id="408" name="フローチャート: 判断 407"/>
        <xdr:cNvSpPr/>
      </xdr:nvSpPr>
      <xdr:spPr>
        <a:xfrm>
          <a:off x="19494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114083</xdr:rowOff>
    </xdr:from>
    <xdr:ext cx="534377" cy="259045"/>
    <xdr:sp macro="" textlink="">
      <xdr:nvSpPr>
        <xdr:cNvPr id="409" name="n_3aveValue【一般廃棄物処理施設】&#10;一人当たり有形固定資産（償却資産）額"/>
        <xdr:cNvSpPr txBox="1"/>
      </xdr:nvSpPr>
      <xdr:spPr>
        <a:xfrm>
          <a:off x="19278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125595</xdr:rowOff>
    </xdr:from>
    <xdr:to>
      <xdr:col>112</xdr:col>
      <xdr:colOff>38100</xdr:colOff>
      <xdr:row>38</xdr:row>
      <xdr:rowOff>55745</xdr:rowOff>
    </xdr:to>
    <xdr:sp macro="" textlink="">
      <xdr:nvSpPr>
        <xdr:cNvPr id="415" name="楕円 414"/>
        <xdr:cNvSpPr/>
      </xdr:nvSpPr>
      <xdr:spPr>
        <a:xfrm>
          <a:off x="21272500" y="6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156218</xdr:rowOff>
    </xdr:from>
    <xdr:to>
      <xdr:col>107</xdr:col>
      <xdr:colOff>101600</xdr:colOff>
      <xdr:row>41</xdr:row>
      <xdr:rowOff>86368</xdr:rowOff>
    </xdr:to>
    <xdr:sp macro="" textlink="">
      <xdr:nvSpPr>
        <xdr:cNvPr id="416" name="楕円 415"/>
        <xdr:cNvSpPr/>
      </xdr:nvSpPr>
      <xdr:spPr>
        <a:xfrm>
          <a:off x="20383500" y="70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4945</xdr:rowOff>
    </xdr:from>
    <xdr:to>
      <xdr:col>111</xdr:col>
      <xdr:colOff>177800</xdr:colOff>
      <xdr:row>41</xdr:row>
      <xdr:rowOff>35568</xdr:rowOff>
    </xdr:to>
    <xdr:cxnSp macro="">
      <xdr:nvCxnSpPr>
        <xdr:cNvPr id="417" name="直線コネクタ 416"/>
        <xdr:cNvCxnSpPr/>
      </xdr:nvCxnSpPr>
      <xdr:spPr>
        <a:xfrm flipV="1">
          <a:off x="20434300" y="6520045"/>
          <a:ext cx="889000" cy="5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72272</xdr:rowOff>
    </xdr:from>
    <xdr:ext cx="599010" cy="259045"/>
    <xdr:sp macro="" textlink="">
      <xdr:nvSpPr>
        <xdr:cNvPr id="418" name="n_1mainValue【一般廃棄物処理施設】&#10;一人当たり有形固定資産（償却資産）額"/>
        <xdr:cNvSpPr txBox="1"/>
      </xdr:nvSpPr>
      <xdr:spPr>
        <a:xfrm>
          <a:off x="21011095" y="62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77495</xdr:rowOff>
    </xdr:from>
    <xdr:ext cx="534377" cy="259045"/>
    <xdr:sp macro="" textlink="">
      <xdr:nvSpPr>
        <xdr:cNvPr id="419" name="n_2mainValue【一般廃棄物処理施設】&#10;一人当たり有形固定資産（償却資産）額"/>
        <xdr:cNvSpPr txBox="1"/>
      </xdr:nvSpPr>
      <xdr:spPr>
        <a:xfrm>
          <a:off x="20167111" y="71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0" name="テキスト ボックス 4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1" name="直線コネクタ 43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2" name="テキスト ボックス 43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3" name="直線コネクタ 43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4" name="テキスト ボックス 43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5" name="直線コネクタ 43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6" name="テキスト ボックス 43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7" name="直線コネクタ 43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8" name="テキスト ボックス 43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9" name="直線コネクタ 43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0" name="テキスト ボックス 43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2" name="テキスト ボックス 44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125730</xdr:rowOff>
    </xdr:from>
    <xdr:to>
      <xdr:col>85</xdr:col>
      <xdr:colOff>126364</xdr:colOff>
      <xdr:row>63</xdr:row>
      <xdr:rowOff>125730</xdr:rowOff>
    </xdr:to>
    <xdr:cxnSp macro="">
      <xdr:nvCxnSpPr>
        <xdr:cNvPr id="444" name="直線コネクタ 443"/>
        <xdr:cNvCxnSpPr/>
      </xdr:nvCxnSpPr>
      <xdr:spPr>
        <a:xfrm flipV="1">
          <a:off x="16318864" y="97269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5" name="【保健センター・保健所】&#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6" name="直線コネクタ 445"/>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72407</xdr:rowOff>
    </xdr:from>
    <xdr:ext cx="405111" cy="259045"/>
    <xdr:sp macro="" textlink="">
      <xdr:nvSpPr>
        <xdr:cNvPr id="447" name="【保健センター・保健所】&#10;有形固定資産減価償却率最大値テキスト"/>
        <xdr:cNvSpPr txBox="1"/>
      </xdr:nvSpPr>
      <xdr:spPr>
        <a:xfrm>
          <a:off x="16357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48" name="直線コネクタ 447"/>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3827</xdr:rowOff>
    </xdr:from>
    <xdr:ext cx="405111" cy="259045"/>
    <xdr:sp macro="" textlink="">
      <xdr:nvSpPr>
        <xdr:cNvPr id="449" name="【保健センター・保健所】&#10;有形固定資産減価償却率平均値テキスト"/>
        <xdr:cNvSpPr txBox="1"/>
      </xdr:nvSpPr>
      <xdr:spPr>
        <a:xfrm>
          <a:off x="163576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450" name="フローチャート: 判断 449"/>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25400</xdr:rowOff>
    </xdr:from>
    <xdr:to>
      <xdr:col>81</xdr:col>
      <xdr:colOff>101600</xdr:colOff>
      <xdr:row>61</xdr:row>
      <xdr:rowOff>127000</xdr:rowOff>
    </xdr:to>
    <xdr:sp macro="" textlink="">
      <xdr:nvSpPr>
        <xdr:cNvPr id="451" name="フローチャート: 判断 450"/>
        <xdr:cNvSpPr/>
      </xdr:nvSpPr>
      <xdr:spPr>
        <a:xfrm>
          <a:off x="15430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118127</xdr:rowOff>
    </xdr:from>
    <xdr:ext cx="405111" cy="259045"/>
    <xdr:sp macro="" textlink="">
      <xdr:nvSpPr>
        <xdr:cNvPr id="452" name="n_1aveValue【保健センター・保健所】&#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71120</xdr:rowOff>
    </xdr:from>
    <xdr:to>
      <xdr:col>76</xdr:col>
      <xdr:colOff>165100</xdr:colOff>
      <xdr:row>62</xdr:row>
      <xdr:rowOff>1270</xdr:rowOff>
    </xdr:to>
    <xdr:sp macro="" textlink="">
      <xdr:nvSpPr>
        <xdr:cNvPr id="453" name="フローチャート: 判断 452"/>
        <xdr:cNvSpPr/>
      </xdr:nvSpPr>
      <xdr:spPr>
        <a:xfrm>
          <a:off x="1454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163847</xdr:rowOff>
    </xdr:from>
    <xdr:ext cx="405111" cy="259045"/>
    <xdr:sp macro="" textlink="">
      <xdr:nvSpPr>
        <xdr:cNvPr id="454" name="n_2aveValue【保健センター・保健所】&#10;有形固定資産減価償却率"/>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143510</xdr:rowOff>
    </xdr:from>
    <xdr:to>
      <xdr:col>72</xdr:col>
      <xdr:colOff>38100</xdr:colOff>
      <xdr:row>62</xdr:row>
      <xdr:rowOff>73660</xdr:rowOff>
    </xdr:to>
    <xdr:sp macro="" textlink="">
      <xdr:nvSpPr>
        <xdr:cNvPr id="455" name="フローチャート: 判断 454"/>
        <xdr:cNvSpPr/>
      </xdr:nvSpPr>
      <xdr:spPr>
        <a:xfrm>
          <a:off x="1365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90187</xdr:rowOff>
    </xdr:from>
    <xdr:ext cx="405111" cy="259045"/>
    <xdr:sp macro="" textlink="">
      <xdr:nvSpPr>
        <xdr:cNvPr id="456" name="n_3aveValue【保健センター・保健所】&#10;有形固定資産減価償却率"/>
        <xdr:cNvSpPr txBox="1"/>
      </xdr:nvSpPr>
      <xdr:spPr>
        <a:xfrm>
          <a:off x="13500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156845</xdr:rowOff>
    </xdr:from>
    <xdr:to>
      <xdr:col>81</xdr:col>
      <xdr:colOff>101600</xdr:colOff>
      <xdr:row>61</xdr:row>
      <xdr:rowOff>86995</xdr:rowOff>
    </xdr:to>
    <xdr:sp macro="" textlink="">
      <xdr:nvSpPr>
        <xdr:cNvPr id="462" name="楕円 461"/>
        <xdr:cNvSpPr/>
      </xdr:nvSpPr>
      <xdr:spPr>
        <a:xfrm>
          <a:off x="15430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31115</xdr:rowOff>
    </xdr:from>
    <xdr:to>
      <xdr:col>76</xdr:col>
      <xdr:colOff>165100</xdr:colOff>
      <xdr:row>61</xdr:row>
      <xdr:rowOff>132715</xdr:rowOff>
    </xdr:to>
    <xdr:sp macro="" textlink="">
      <xdr:nvSpPr>
        <xdr:cNvPr id="463" name="楕円 462"/>
        <xdr:cNvSpPr/>
      </xdr:nvSpPr>
      <xdr:spPr>
        <a:xfrm>
          <a:off x="14541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36195</xdr:rowOff>
    </xdr:from>
    <xdr:to>
      <xdr:col>81</xdr:col>
      <xdr:colOff>50800</xdr:colOff>
      <xdr:row>61</xdr:row>
      <xdr:rowOff>81915</xdr:rowOff>
    </xdr:to>
    <xdr:cxnSp macro="">
      <xdr:nvCxnSpPr>
        <xdr:cNvPr id="464" name="直線コネクタ 463"/>
        <xdr:cNvCxnSpPr/>
      </xdr:nvCxnSpPr>
      <xdr:spPr>
        <a:xfrm flipV="1">
          <a:off x="14592300" y="104946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103522</xdr:rowOff>
    </xdr:from>
    <xdr:ext cx="405111" cy="259045"/>
    <xdr:sp macro="" textlink="">
      <xdr:nvSpPr>
        <xdr:cNvPr id="465" name="n_1mainValue【保健センター・保健所】&#10;有形固定資産減価償却率"/>
        <xdr:cNvSpPr txBox="1"/>
      </xdr:nvSpPr>
      <xdr:spPr>
        <a:xfrm>
          <a:off x="15266044"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149242</xdr:rowOff>
    </xdr:from>
    <xdr:ext cx="405111" cy="259045"/>
    <xdr:sp macro="" textlink="">
      <xdr:nvSpPr>
        <xdr:cNvPr id="466" name="n_2main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59436</xdr:rowOff>
    </xdr:from>
    <xdr:to>
      <xdr:col>116</xdr:col>
      <xdr:colOff>62864</xdr:colOff>
      <xdr:row>63</xdr:row>
      <xdr:rowOff>86868</xdr:rowOff>
    </xdr:to>
    <xdr:cxnSp macro="">
      <xdr:nvCxnSpPr>
        <xdr:cNvPr id="488" name="直線コネクタ 487"/>
        <xdr:cNvCxnSpPr/>
      </xdr:nvCxnSpPr>
      <xdr:spPr>
        <a:xfrm flipV="1">
          <a:off x="22160864" y="9660636"/>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90695</xdr:rowOff>
    </xdr:from>
    <xdr:ext cx="469744" cy="259045"/>
    <xdr:sp macro="" textlink="">
      <xdr:nvSpPr>
        <xdr:cNvPr id="489" name="【保健センター・保健所】&#10;一人当たり面積最小値テキスト"/>
        <xdr:cNvSpPr txBox="1"/>
      </xdr:nvSpPr>
      <xdr:spPr>
        <a:xfrm>
          <a:off x="22199600"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86868</xdr:rowOff>
    </xdr:from>
    <xdr:to>
      <xdr:col>116</xdr:col>
      <xdr:colOff>152400</xdr:colOff>
      <xdr:row>63</xdr:row>
      <xdr:rowOff>86868</xdr:rowOff>
    </xdr:to>
    <xdr:cxnSp macro="">
      <xdr:nvCxnSpPr>
        <xdr:cNvPr id="490" name="直線コネクタ 489"/>
        <xdr:cNvCxnSpPr/>
      </xdr:nvCxnSpPr>
      <xdr:spPr>
        <a:xfrm>
          <a:off x="22072600" y="1088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6113</xdr:rowOff>
    </xdr:from>
    <xdr:ext cx="469744" cy="259045"/>
    <xdr:sp macro="" textlink="">
      <xdr:nvSpPr>
        <xdr:cNvPr id="491" name="【保健センター・保健所】&#10;一人当たり面積最大値テキスト"/>
        <xdr:cNvSpPr txBox="1"/>
      </xdr:nvSpPr>
      <xdr:spPr>
        <a:xfrm>
          <a:off x="22199600" y="94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59436</xdr:rowOff>
    </xdr:from>
    <xdr:to>
      <xdr:col>116</xdr:col>
      <xdr:colOff>152400</xdr:colOff>
      <xdr:row>56</xdr:row>
      <xdr:rowOff>59436</xdr:rowOff>
    </xdr:to>
    <xdr:cxnSp macro="">
      <xdr:nvCxnSpPr>
        <xdr:cNvPr id="492" name="直線コネクタ 491"/>
        <xdr:cNvCxnSpPr/>
      </xdr:nvCxnSpPr>
      <xdr:spPr>
        <a:xfrm>
          <a:off x="22072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135653</xdr:rowOff>
    </xdr:from>
    <xdr:ext cx="469744" cy="259045"/>
    <xdr:sp macro="" textlink="">
      <xdr:nvSpPr>
        <xdr:cNvPr id="493" name="【保健センター・保健所】&#10;一人当たり面積平均値テキスト"/>
        <xdr:cNvSpPr txBox="1"/>
      </xdr:nvSpPr>
      <xdr:spPr>
        <a:xfrm>
          <a:off x="22199600" y="1059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494" name="フローチャート: 判断 493"/>
        <xdr:cNvSpPr/>
      </xdr:nvSpPr>
      <xdr:spPr>
        <a:xfrm>
          <a:off x="221107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xdr:rowOff>
    </xdr:from>
    <xdr:to>
      <xdr:col>112</xdr:col>
      <xdr:colOff>38100</xdr:colOff>
      <xdr:row>62</xdr:row>
      <xdr:rowOff>114808</xdr:rowOff>
    </xdr:to>
    <xdr:sp macro="" textlink="">
      <xdr:nvSpPr>
        <xdr:cNvPr id="495" name="フローチャート: 判断 494"/>
        <xdr:cNvSpPr/>
      </xdr:nvSpPr>
      <xdr:spPr>
        <a:xfrm>
          <a:off x="21272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131335</xdr:rowOff>
    </xdr:from>
    <xdr:ext cx="469744" cy="259045"/>
    <xdr:sp macro="" textlink="">
      <xdr:nvSpPr>
        <xdr:cNvPr id="496" name="n_1aveValue【保健センター・保健所】&#10;一人当たり面積"/>
        <xdr:cNvSpPr txBox="1"/>
      </xdr:nvSpPr>
      <xdr:spPr>
        <a:xfrm>
          <a:off x="210757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164084</xdr:rowOff>
    </xdr:from>
    <xdr:to>
      <xdr:col>107</xdr:col>
      <xdr:colOff>101600</xdr:colOff>
      <xdr:row>62</xdr:row>
      <xdr:rowOff>94234</xdr:rowOff>
    </xdr:to>
    <xdr:sp macro="" textlink="">
      <xdr:nvSpPr>
        <xdr:cNvPr id="497" name="フローチャート: 判断 496"/>
        <xdr:cNvSpPr/>
      </xdr:nvSpPr>
      <xdr:spPr>
        <a:xfrm>
          <a:off x="20383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110761</xdr:rowOff>
    </xdr:from>
    <xdr:ext cx="469744" cy="259045"/>
    <xdr:sp macro="" textlink="">
      <xdr:nvSpPr>
        <xdr:cNvPr id="498" name="n_2aveValue【保健センター・保健所】&#10;一人当たり面積"/>
        <xdr:cNvSpPr txBox="1"/>
      </xdr:nvSpPr>
      <xdr:spPr>
        <a:xfrm>
          <a:off x="20199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20066</xdr:rowOff>
    </xdr:from>
    <xdr:to>
      <xdr:col>102</xdr:col>
      <xdr:colOff>165100</xdr:colOff>
      <xdr:row>62</xdr:row>
      <xdr:rowOff>121666</xdr:rowOff>
    </xdr:to>
    <xdr:sp macro="" textlink="">
      <xdr:nvSpPr>
        <xdr:cNvPr id="499" name="フローチャート: 判断 498"/>
        <xdr:cNvSpPr/>
      </xdr:nvSpPr>
      <xdr:spPr>
        <a:xfrm>
          <a:off x="19494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138193</xdr:rowOff>
    </xdr:from>
    <xdr:ext cx="469744" cy="259045"/>
    <xdr:sp macro="" textlink="">
      <xdr:nvSpPr>
        <xdr:cNvPr id="500" name="n_3aveValue【保健センター・保健所】&#10;一人当たり面積"/>
        <xdr:cNvSpPr txBox="1"/>
      </xdr:nvSpPr>
      <xdr:spPr>
        <a:xfrm>
          <a:off x="19310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506" name="楕円 505"/>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07" name="楕円 506"/>
        <xdr:cNvSpPr/>
      </xdr:nvSpPr>
      <xdr:spPr>
        <a:xfrm>
          <a:off x="20383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75438</xdr:rowOff>
    </xdr:to>
    <xdr:cxnSp macro="">
      <xdr:nvCxnSpPr>
        <xdr:cNvPr id="508" name="直線コネクタ 507"/>
        <xdr:cNvCxnSpPr/>
      </xdr:nvCxnSpPr>
      <xdr:spPr>
        <a:xfrm flipV="1">
          <a:off x="20434300" y="106984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110507</xdr:rowOff>
    </xdr:from>
    <xdr:ext cx="469744" cy="259045"/>
    <xdr:sp macro="" textlink="">
      <xdr:nvSpPr>
        <xdr:cNvPr id="509" name="n_1mainValue【保健センター・保健所】&#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117365</xdr:rowOff>
    </xdr:from>
    <xdr:ext cx="469744" cy="259045"/>
    <xdr:sp macro="" textlink="">
      <xdr:nvSpPr>
        <xdr:cNvPr id="510" name="n_2mainValue【保健センター・保健所】&#10;一人当たり面積"/>
        <xdr:cNvSpPr txBox="1"/>
      </xdr:nvSpPr>
      <xdr:spPr>
        <a:xfrm>
          <a:off x="201994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9" name="テキスト ボックス 5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0" name="直線コネクタ 5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1" name="テキスト ボックス 52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2" name="直線コネクタ 5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3" name="テキスト ボックス 52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4" name="直線コネクタ 5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5" name="テキスト ボックス 5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6" name="直線コネクタ 5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7" name="テキスト ボックス 5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8" name="直線コネクタ 5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9" name="テキスト ボックス 5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0" name="直線コネクタ 5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1" name="テキスト ボックス 53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45720</xdr:rowOff>
    </xdr:to>
    <xdr:cxnSp macro="">
      <xdr:nvCxnSpPr>
        <xdr:cNvPr id="535" name="直線コネクタ 534"/>
        <xdr:cNvCxnSpPr/>
      </xdr:nvCxnSpPr>
      <xdr:spPr>
        <a:xfrm flipV="1">
          <a:off x="16318864" y="133350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49547</xdr:rowOff>
    </xdr:from>
    <xdr:ext cx="405111" cy="259045"/>
    <xdr:sp macro="" textlink="">
      <xdr:nvSpPr>
        <xdr:cNvPr id="536" name="【消防施設】&#10;有形固定資産減価償却率最小値テキスト"/>
        <xdr:cNvSpPr txBox="1"/>
      </xdr:nvSpPr>
      <xdr:spPr>
        <a:xfrm>
          <a:off x="16357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45720</xdr:rowOff>
    </xdr:from>
    <xdr:to>
      <xdr:col>86</xdr:col>
      <xdr:colOff>25400</xdr:colOff>
      <xdr:row>86</xdr:row>
      <xdr:rowOff>45720</xdr:rowOff>
    </xdr:to>
    <xdr:cxnSp macro="">
      <xdr:nvCxnSpPr>
        <xdr:cNvPr id="537" name="直線コネクタ 536"/>
        <xdr:cNvCxnSpPr/>
      </xdr:nvCxnSpPr>
      <xdr:spPr>
        <a:xfrm>
          <a:off x="16230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38"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9" name="直線コネクタ 53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540" name="【消防施設】&#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41" name="フローチャート: 判断 540"/>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153036</xdr:rowOff>
    </xdr:from>
    <xdr:to>
      <xdr:col>81</xdr:col>
      <xdr:colOff>101600</xdr:colOff>
      <xdr:row>82</xdr:row>
      <xdr:rowOff>83186</xdr:rowOff>
    </xdr:to>
    <xdr:sp macro="" textlink="">
      <xdr:nvSpPr>
        <xdr:cNvPr id="542" name="フローチャート: 判断 541"/>
        <xdr:cNvSpPr/>
      </xdr:nvSpPr>
      <xdr:spPr>
        <a:xfrm>
          <a:off x="15430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99713</xdr:rowOff>
    </xdr:from>
    <xdr:ext cx="405111" cy="259045"/>
    <xdr:sp macro="" textlink="">
      <xdr:nvSpPr>
        <xdr:cNvPr id="543" name="n_1aveValue【消防施設】&#10;有形固定資産減価償却率"/>
        <xdr:cNvSpPr txBox="1"/>
      </xdr:nvSpPr>
      <xdr:spPr>
        <a:xfrm>
          <a:off x="15266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23495</xdr:rowOff>
    </xdr:from>
    <xdr:to>
      <xdr:col>76</xdr:col>
      <xdr:colOff>165100</xdr:colOff>
      <xdr:row>82</xdr:row>
      <xdr:rowOff>125095</xdr:rowOff>
    </xdr:to>
    <xdr:sp macro="" textlink="">
      <xdr:nvSpPr>
        <xdr:cNvPr id="544" name="フローチャート: 判断 543"/>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141622</xdr:rowOff>
    </xdr:from>
    <xdr:ext cx="405111" cy="259045"/>
    <xdr:sp macro="" textlink="">
      <xdr:nvSpPr>
        <xdr:cNvPr id="545" name="n_2aveValue【消防施設】&#10;有形固定資産減価償却率"/>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80645</xdr:rowOff>
    </xdr:from>
    <xdr:to>
      <xdr:col>72</xdr:col>
      <xdr:colOff>38100</xdr:colOff>
      <xdr:row>83</xdr:row>
      <xdr:rowOff>10795</xdr:rowOff>
    </xdr:to>
    <xdr:sp macro="" textlink="">
      <xdr:nvSpPr>
        <xdr:cNvPr id="546" name="フローチャート: 判断 545"/>
        <xdr:cNvSpPr/>
      </xdr:nvSpPr>
      <xdr:spPr>
        <a:xfrm>
          <a:off x="13652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27322</xdr:rowOff>
    </xdr:from>
    <xdr:ext cx="405111" cy="259045"/>
    <xdr:sp macro="" textlink="">
      <xdr:nvSpPr>
        <xdr:cNvPr id="547" name="n_3aveValue【消防施設】&#10;有形固定資産減価償却率"/>
        <xdr:cNvSpPr txBox="1"/>
      </xdr:nvSpPr>
      <xdr:spPr>
        <a:xfrm>
          <a:off x="13500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48" name="テキスト ボックス 5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9" name="テキスト ボックス 5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0" name="テキスト ボックス 5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1" name="テキスト ボックス 5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2" name="テキスト ボックス 5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113030</xdr:rowOff>
    </xdr:from>
    <xdr:to>
      <xdr:col>81</xdr:col>
      <xdr:colOff>101600</xdr:colOff>
      <xdr:row>86</xdr:row>
      <xdr:rowOff>43180</xdr:rowOff>
    </xdr:to>
    <xdr:sp macro="" textlink="">
      <xdr:nvSpPr>
        <xdr:cNvPr id="553" name="楕円 552"/>
        <xdr:cNvSpPr/>
      </xdr:nvSpPr>
      <xdr:spPr>
        <a:xfrm>
          <a:off x="1543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156845</xdr:rowOff>
    </xdr:from>
    <xdr:to>
      <xdr:col>76</xdr:col>
      <xdr:colOff>165100</xdr:colOff>
      <xdr:row>85</xdr:row>
      <xdr:rowOff>86995</xdr:rowOff>
    </xdr:to>
    <xdr:sp macro="" textlink="">
      <xdr:nvSpPr>
        <xdr:cNvPr id="554" name="楕円 553"/>
        <xdr:cNvSpPr/>
      </xdr:nvSpPr>
      <xdr:spPr>
        <a:xfrm>
          <a:off x="14541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36195</xdr:rowOff>
    </xdr:from>
    <xdr:to>
      <xdr:col>81</xdr:col>
      <xdr:colOff>50800</xdr:colOff>
      <xdr:row>85</xdr:row>
      <xdr:rowOff>163830</xdr:rowOff>
    </xdr:to>
    <xdr:cxnSp macro="">
      <xdr:nvCxnSpPr>
        <xdr:cNvPr id="555" name="直線コネクタ 554"/>
        <xdr:cNvCxnSpPr/>
      </xdr:nvCxnSpPr>
      <xdr:spPr>
        <a:xfrm>
          <a:off x="14592300" y="1460944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34307</xdr:rowOff>
    </xdr:from>
    <xdr:ext cx="405111" cy="259045"/>
    <xdr:sp macro="" textlink="">
      <xdr:nvSpPr>
        <xdr:cNvPr id="556" name="n_1mainValue【消防施設】&#10;有形固定資産減価償却率"/>
        <xdr:cNvSpPr txBox="1"/>
      </xdr:nvSpPr>
      <xdr:spPr>
        <a:xfrm>
          <a:off x="15266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78122</xdr:rowOff>
    </xdr:from>
    <xdr:ext cx="405111" cy="259045"/>
    <xdr:sp macro="" textlink="">
      <xdr:nvSpPr>
        <xdr:cNvPr id="557" name="n_2mainValue【消防施設】&#10;有形固定資産減価償却率"/>
        <xdr:cNvSpPr txBox="1"/>
      </xdr:nvSpPr>
      <xdr:spPr>
        <a:xfrm>
          <a:off x="14389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8" name="直線コネクタ 56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9" name="テキスト ボックス 56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0" name="直線コネクタ 56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1" name="テキスト ボックス 57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2" name="直線コネクタ 57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3" name="テキスト ボックス 57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4" name="直線コネクタ 57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5" name="テキスト ボックス 57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6" name="直線コネクタ 57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7" name="テキスト ボックス 57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8" name="直線コネクタ 57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9" name="テキスト ボックス 57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1" name="テキスト ボックス 5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44631</xdr:rowOff>
    </xdr:from>
    <xdr:to>
      <xdr:col>116</xdr:col>
      <xdr:colOff>62864</xdr:colOff>
      <xdr:row>86</xdr:row>
      <xdr:rowOff>155666</xdr:rowOff>
    </xdr:to>
    <xdr:cxnSp macro="">
      <xdr:nvCxnSpPr>
        <xdr:cNvPr id="583" name="直線コネクタ 582"/>
        <xdr:cNvCxnSpPr/>
      </xdr:nvCxnSpPr>
      <xdr:spPr>
        <a:xfrm flipV="1">
          <a:off x="22160864" y="1341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584"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585" name="直線コネクタ 584"/>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162758</xdr:rowOff>
    </xdr:from>
    <xdr:ext cx="469744" cy="259045"/>
    <xdr:sp macro="" textlink="">
      <xdr:nvSpPr>
        <xdr:cNvPr id="586" name="【消防施設】&#10;一人当たり面積最大値テキスト"/>
        <xdr:cNvSpPr txBox="1"/>
      </xdr:nvSpPr>
      <xdr:spPr>
        <a:xfrm>
          <a:off x="22199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44631</xdr:rowOff>
    </xdr:from>
    <xdr:to>
      <xdr:col>116</xdr:col>
      <xdr:colOff>152400</xdr:colOff>
      <xdr:row>78</xdr:row>
      <xdr:rowOff>44631</xdr:rowOff>
    </xdr:to>
    <xdr:cxnSp macro="">
      <xdr:nvCxnSpPr>
        <xdr:cNvPr id="587" name="直線コネクタ 586"/>
        <xdr:cNvCxnSpPr/>
      </xdr:nvCxnSpPr>
      <xdr:spPr>
        <a:xfrm>
          <a:off x="22072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97989</xdr:rowOff>
    </xdr:from>
    <xdr:ext cx="469744" cy="259045"/>
    <xdr:sp macro="" textlink="">
      <xdr:nvSpPr>
        <xdr:cNvPr id="588" name="【消防施設】&#10;一人当たり面積平均値テキスト"/>
        <xdr:cNvSpPr txBox="1"/>
      </xdr:nvSpPr>
      <xdr:spPr>
        <a:xfrm>
          <a:off x="22199600" y="1432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119562</xdr:rowOff>
    </xdr:from>
    <xdr:to>
      <xdr:col>116</xdr:col>
      <xdr:colOff>114300</xdr:colOff>
      <xdr:row>84</xdr:row>
      <xdr:rowOff>49712</xdr:rowOff>
    </xdr:to>
    <xdr:sp macro="" textlink="">
      <xdr:nvSpPr>
        <xdr:cNvPr id="589" name="フローチャート: 判断 588"/>
        <xdr:cNvSpPr/>
      </xdr:nvSpPr>
      <xdr:spPr>
        <a:xfrm>
          <a:off x="22110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129358</xdr:rowOff>
    </xdr:from>
    <xdr:to>
      <xdr:col>112</xdr:col>
      <xdr:colOff>38100</xdr:colOff>
      <xdr:row>84</xdr:row>
      <xdr:rowOff>59508</xdr:rowOff>
    </xdr:to>
    <xdr:sp macro="" textlink="">
      <xdr:nvSpPr>
        <xdr:cNvPr id="590" name="フローチャート: 判断 589"/>
        <xdr:cNvSpPr/>
      </xdr:nvSpPr>
      <xdr:spPr>
        <a:xfrm>
          <a:off x="21272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76035</xdr:rowOff>
    </xdr:from>
    <xdr:ext cx="469744" cy="259045"/>
    <xdr:sp macro="" textlink="">
      <xdr:nvSpPr>
        <xdr:cNvPr id="591" name="n_1aveValue【消防施設】&#10;一人当たり面積"/>
        <xdr:cNvSpPr txBox="1"/>
      </xdr:nvSpPr>
      <xdr:spPr>
        <a:xfrm>
          <a:off x="210757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80373</xdr:rowOff>
    </xdr:from>
    <xdr:to>
      <xdr:col>107</xdr:col>
      <xdr:colOff>101600</xdr:colOff>
      <xdr:row>84</xdr:row>
      <xdr:rowOff>10523</xdr:rowOff>
    </xdr:to>
    <xdr:sp macro="" textlink="">
      <xdr:nvSpPr>
        <xdr:cNvPr id="592" name="フローチャート: 判断 591"/>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1650</xdr:rowOff>
    </xdr:from>
    <xdr:ext cx="469744" cy="259045"/>
    <xdr:sp macro="" textlink="">
      <xdr:nvSpPr>
        <xdr:cNvPr id="593" name="n_2aveValue【消防施設】&#10;一人当たり面積"/>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23223</xdr:rowOff>
    </xdr:from>
    <xdr:to>
      <xdr:col>102</xdr:col>
      <xdr:colOff>165100</xdr:colOff>
      <xdr:row>84</xdr:row>
      <xdr:rowOff>124823</xdr:rowOff>
    </xdr:to>
    <xdr:sp macro="" textlink="">
      <xdr:nvSpPr>
        <xdr:cNvPr id="594" name="フローチャート: 判断 593"/>
        <xdr:cNvSpPr/>
      </xdr:nvSpPr>
      <xdr:spPr>
        <a:xfrm>
          <a:off x="19494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141350</xdr:rowOff>
    </xdr:from>
    <xdr:ext cx="469744" cy="259045"/>
    <xdr:sp macro="" textlink="">
      <xdr:nvSpPr>
        <xdr:cNvPr id="595" name="n_3aveValue【消防施設】&#10;一人当たり面積"/>
        <xdr:cNvSpPr txBox="1"/>
      </xdr:nvSpPr>
      <xdr:spPr>
        <a:xfrm>
          <a:off x="19310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6" name="テキスト ボックス 5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7" name="テキスト ボックス 5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8" name="テキスト ボックス 5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9" name="テキスト ボックス 5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0" name="テキスト ボックス 5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65677</xdr:rowOff>
    </xdr:from>
    <xdr:to>
      <xdr:col>112</xdr:col>
      <xdr:colOff>38100</xdr:colOff>
      <xdr:row>84</xdr:row>
      <xdr:rowOff>167277</xdr:rowOff>
    </xdr:to>
    <xdr:sp macro="" textlink="">
      <xdr:nvSpPr>
        <xdr:cNvPr id="601" name="楕円 600"/>
        <xdr:cNvSpPr/>
      </xdr:nvSpPr>
      <xdr:spPr>
        <a:xfrm>
          <a:off x="21272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21589</xdr:rowOff>
    </xdr:from>
    <xdr:to>
      <xdr:col>107</xdr:col>
      <xdr:colOff>101600</xdr:colOff>
      <xdr:row>81</xdr:row>
      <xdr:rowOff>123189</xdr:rowOff>
    </xdr:to>
    <xdr:sp macro="" textlink="">
      <xdr:nvSpPr>
        <xdr:cNvPr id="602" name="楕円 601"/>
        <xdr:cNvSpPr/>
      </xdr:nvSpPr>
      <xdr:spPr>
        <a:xfrm>
          <a:off x="20383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84</xdr:row>
      <xdr:rowOff>116477</xdr:rowOff>
    </xdr:to>
    <xdr:cxnSp macro="">
      <xdr:nvCxnSpPr>
        <xdr:cNvPr id="603" name="直線コネクタ 602"/>
        <xdr:cNvCxnSpPr/>
      </xdr:nvCxnSpPr>
      <xdr:spPr>
        <a:xfrm>
          <a:off x="20434300" y="13959839"/>
          <a:ext cx="889000" cy="5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158404</xdr:rowOff>
    </xdr:from>
    <xdr:ext cx="469744" cy="259045"/>
    <xdr:sp macro="" textlink="">
      <xdr:nvSpPr>
        <xdr:cNvPr id="604" name="n_1mainValue【消防施設】&#10;一人当たり面積"/>
        <xdr:cNvSpPr txBox="1"/>
      </xdr:nvSpPr>
      <xdr:spPr>
        <a:xfrm>
          <a:off x="210757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139716</xdr:rowOff>
    </xdr:from>
    <xdr:ext cx="469744" cy="259045"/>
    <xdr:sp macro="" textlink="">
      <xdr:nvSpPr>
        <xdr:cNvPr id="605" name="n_2mainValue【消防施設】&#10;一人当たり面積"/>
        <xdr:cNvSpPr txBox="1"/>
      </xdr:nvSpPr>
      <xdr:spPr>
        <a:xfrm>
          <a:off x="20199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7" name="テキスト ボックス 61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7" name="テキスト ボックス 62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9" name="テキスト ボックス 6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4355</xdr:rowOff>
    </xdr:to>
    <xdr:cxnSp macro="">
      <xdr:nvCxnSpPr>
        <xdr:cNvPr id="631" name="直線コネクタ 630"/>
        <xdr:cNvCxnSpPr/>
      </xdr:nvCxnSpPr>
      <xdr:spPr>
        <a:xfrm flipV="1">
          <a:off x="16318864" y="17258756"/>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340478" cy="259045"/>
    <xdr:sp macro="" textlink="">
      <xdr:nvSpPr>
        <xdr:cNvPr id="632" name="【庁舎】&#10;有形固定資産減価償却率最小値テキスト"/>
        <xdr:cNvSpPr txBox="1"/>
      </xdr:nvSpPr>
      <xdr:spPr>
        <a:xfrm>
          <a:off x="16357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33" name="直線コネクタ 632"/>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634"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635" name="直線コネクタ 634"/>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54446</xdr:rowOff>
    </xdr:from>
    <xdr:ext cx="405111" cy="259045"/>
    <xdr:sp macro="" textlink="">
      <xdr:nvSpPr>
        <xdr:cNvPr id="636" name="【庁舎】&#10;有形固定資産減価償却率平均値テキスト"/>
        <xdr:cNvSpPr txBox="1"/>
      </xdr:nvSpPr>
      <xdr:spPr>
        <a:xfrm>
          <a:off x="16357600" y="1771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637" name="フローチャート: 判断 636"/>
        <xdr:cNvSpPr/>
      </xdr:nvSpPr>
      <xdr:spPr>
        <a:xfrm>
          <a:off x="162687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62956</xdr:rowOff>
    </xdr:from>
    <xdr:to>
      <xdr:col>81</xdr:col>
      <xdr:colOff>101600</xdr:colOff>
      <xdr:row>103</xdr:row>
      <xdr:rowOff>164556</xdr:rowOff>
    </xdr:to>
    <xdr:sp macro="" textlink="">
      <xdr:nvSpPr>
        <xdr:cNvPr id="638" name="フローチャート: 判断 637"/>
        <xdr:cNvSpPr/>
      </xdr:nvSpPr>
      <xdr:spPr>
        <a:xfrm>
          <a:off x="154305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9633</xdr:rowOff>
    </xdr:from>
    <xdr:ext cx="405111" cy="259045"/>
    <xdr:sp macro="" textlink="">
      <xdr:nvSpPr>
        <xdr:cNvPr id="639" name="n_1aveValue【庁舎】&#10;有形固定資産減価償却率"/>
        <xdr:cNvSpPr txBox="1"/>
      </xdr:nvSpPr>
      <xdr:spPr>
        <a:xfrm>
          <a:off x="15266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22134</xdr:rowOff>
    </xdr:from>
    <xdr:to>
      <xdr:col>76</xdr:col>
      <xdr:colOff>165100</xdr:colOff>
      <xdr:row>103</xdr:row>
      <xdr:rowOff>123734</xdr:rowOff>
    </xdr:to>
    <xdr:sp macro="" textlink="">
      <xdr:nvSpPr>
        <xdr:cNvPr id="640" name="フローチャート: 判断 639"/>
        <xdr:cNvSpPr/>
      </xdr:nvSpPr>
      <xdr:spPr>
        <a:xfrm>
          <a:off x="14541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140261</xdr:rowOff>
    </xdr:from>
    <xdr:ext cx="405111" cy="259045"/>
    <xdr:sp macro="" textlink="">
      <xdr:nvSpPr>
        <xdr:cNvPr id="641" name="n_2aveValue【庁舎】&#10;有形固定資産減価償却率"/>
        <xdr:cNvSpPr txBox="1"/>
      </xdr:nvSpPr>
      <xdr:spPr>
        <a:xfrm>
          <a:off x="14389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54792</xdr:rowOff>
    </xdr:from>
    <xdr:to>
      <xdr:col>72</xdr:col>
      <xdr:colOff>38100</xdr:colOff>
      <xdr:row>103</xdr:row>
      <xdr:rowOff>156392</xdr:rowOff>
    </xdr:to>
    <xdr:sp macro="" textlink="">
      <xdr:nvSpPr>
        <xdr:cNvPr id="642" name="フローチャート: 判断 641"/>
        <xdr:cNvSpPr/>
      </xdr:nvSpPr>
      <xdr:spPr>
        <a:xfrm>
          <a:off x="13652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1469</xdr:rowOff>
    </xdr:from>
    <xdr:ext cx="405111" cy="259045"/>
    <xdr:sp macro="" textlink="">
      <xdr:nvSpPr>
        <xdr:cNvPr id="643" name="n_3aveValue【庁舎】&#10;有形固定資産減価償却率"/>
        <xdr:cNvSpPr txBox="1"/>
      </xdr:nvSpPr>
      <xdr:spPr>
        <a:xfrm>
          <a:off x="13500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649" name="楕円 648"/>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650" name="楕円 649"/>
        <xdr:cNvSpPr/>
      </xdr:nvSpPr>
      <xdr:spPr>
        <a:xfrm>
          <a:off x="14541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59871</xdr:rowOff>
    </xdr:to>
    <xdr:cxnSp macro="">
      <xdr:nvCxnSpPr>
        <xdr:cNvPr id="651" name="直線コネクタ 650"/>
        <xdr:cNvCxnSpPr/>
      </xdr:nvCxnSpPr>
      <xdr:spPr>
        <a:xfrm flipV="1">
          <a:off x="14592300" y="180294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69141</xdr:rowOff>
    </xdr:from>
    <xdr:ext cx="405111" cy="259045"/>
    <xdr:sp macro="" textlink="">
      <xdr:nvSpPr>
        <xdr:cNvPr id="652" name="n_1mainValue【庁舎】&#10;有形固定資産減価償却率"/>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653" name="n_2mainValue【庁舎】&#10;有形固定資産減価償却率"/>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4" name="テキスト ボックス 66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12519</xdr:rowOff>
    </xdr:from>
    <xdr:to>
      <xdr:col>116</xdr:col>
      <xdr:colOff>62864</xdr:colOff>
      <xdr:row>109</xdr:row>
      <xdr:rowOff>84364</xdr:rowOff>
    </xdr:to>
    <xdr:cxnSp macro="">
      <xdr:nvCxnSpPr>
        <xdr:cNvPr id="680" name="直線コネクタ 679"/>
        <xdr:cNvCxnSpPr/>
      </xdr:nvCxnSpPr>
      <xdr:spPr>
        <a:xfrm flipV="1">
          <a:off x="22160864" y="17500419"/>
          <a:ext cx="0" cy="127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88191</xdr:rowOff>
    </xdr:from>
    <xdr:ext cx="469744" cy="259045"/>
    <xdr:sp macro="" textlink="">
      <xdr:nvSpPr>
        <xdr:cNvPr id="681" name="【庁舎】&#10;一人当たり面積最小値テキスト"/>
        <xdr:cNvSpPr txBox="1"/>
      </xdr:nvSpPr>
      <xdr:spPr>
        <a:xfrm>
          <a:off x="22199600" y="187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84364</xdr:rowOff>
    </xdr:from>
    <xdr:to>
      <xdr:col>116</xdr:col>
      <xdr:colOff>152400</xdr:colOff>
      <xdr:row>109</xdr:row>
      <xdr:rowOff>84364</xdr:rowOff>
    </xdr:to>
    <xdr:cxnSp macro="">
      <xdr:nvCxnSpPr>
        <xdr:cNvPr id="682" name="直線コネクタ 681"/>
        <xdr:cNvCxnSpPr/>
      </xdr:nvCxnSpPr>
      <xdr:spPr>
        <a:xfrm>
          <a:off x="22072600" y="1877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130646</xdr:rowOff>
    </xdr:from>
    <xdr:ext cx="469744" cy="259045"/>
    <xdr:sp macro="" textlink="">
      <xdr:nvSpPr>
        <xdr:cNvPr id="683" name="【庁舎】&#10;一人当たり面積最大値テキスト"/>
        <xdr:cNvSpPr txBox="1"/>
      </xdr:nvSpPr>
      <xdr:spPr>
        <a:xfrm>
          <a:off x="22199600" y="172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12519</xdr:rowOff>
    </xdr:from>
    <xdr:to>
      <xdr:col>116</xdr:col>
      <xdr:colOff>152400</xdr:colOff>
      <xdr:row>102</xdr:row>
      <xdr:rowOff>12519</xdr:rowOff>
    </xdr:to>
    <xdr:cxnSp macro="">
      <xdr:nvCxnSpPr>
        <xdr:cNvPr id="684" name="直線コネクタ 683"/>
        <xdr:cNvCxnSpPr/>
      </xdr:nvCxnSpPr>
      <xdr:spPr>
        <a:xfrm>
          <a:off x="22072600" y="1750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685" name="【庁舎】&#10;一人当たり面積平均値テキスト"/>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686" name="フローチャート: 判断 685"/>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687" name="フローチャート: 判断 686"/>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121393</xdr:rowOff>
    </xdr:from>
    <xdr:ext cx="469744" cy="259045"/>
    <xdr:sp macro="" textlink="">
      <xdr:nvSpPr>
        <xdr:cNvPr id="688" name="n_1aveValue【庁舎】&#10;一人当たり面積"/>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154395</xdr:rowOff>
    </xdr:from>
    <xdr:to>
      <xdr:col>107</xdr:col>
      <xdr:colOff>101600</xdr:colOff>
      <xdr:row>107</xdr:row>
      <xdr:rowOff>84545</xdr:rowOff>
    </xdr:to>
    <xdr:sp macro="" textlink="">
      <xdr:nvSpPr>
        <xdr:cNvPr id="689" name="フローチャート: 判断 688"/>
        <xdr:cNvSpPr/>
      </xdr:nvSpPr>
      <xdr:spPr>
        <a:xfrm>
          <a:off x="203835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75672</xdr:rowOff>
    </xdr:from>
    <xdr:ext cx="469744" cy="259045"/>
    <xdr:sp macro="" textlink="">
      <xdr:nvSpPr>
        <xdr:cNvPr id="690" name="n_2aveValue【庁舎】&#10;一人当たり面積"/>
        <xdr:cNvSpPr txBox="1"/>
      </xdr:nvSpPr>
      <xdr:spPr>
        <a:xfrm>
          <a:off x="20199427"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51526</xdr:rowOff>
    </xdr:from>
    <xdr:to>
      <xdr:col>102</xdr:col>
      <xdr:colOff>165100</xdr:colOff>
      <xdr:row>106</xdr:row>
      <xdr:rowOff>153126</xdr:rowOff>
    </xdr:to>
    <xdr:sp macro="" textlink="">
      <xdr:nvSpPr>
        <xdr:cNvPr id="691" name="フローチャート: 判断 690"/>
        <xdr:cNvSpPr/>
      </xdr:nvSpPr>
      <xdr:spPr>
        <a:xfrm>
          <a:off x="19494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169653</xdr:rowOff>
    </xdr:from>
    <xdr:ext cx="469744" cy="259045"/>
    <xdr:sp macro="" textlink="">
      <xdr:nvSpPr>
        <xdr:cNvPr id="692" name="n_3aveValue【庁舎】&#10;一人当たり面積"/>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90714</xdr:rowOff>
    </xdr:from>
    <xdr:to>
      <xdr:col>112</xdr:col>
      <xdr:colOff>38100</xdr:colOff>
      <xdr:row>101</xdr:row>
      <xdr:rowOff>20864</xdr:rowOff>
    </xdr:to>
    <xdr:sp macro="" textlink="">
      <xdr:nvSpPr>
        <xdr:cNvPr id="698" name="楕円 697"/>
        <xdr:cNvSpPr/>
      </xdr:nvSpPr>
      <xdr:spPr>
        <a:xfrm>
          <a:off x="2127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136434</xdr:rowOff>
    </xdr:from>
    <xdr:to>
      <xdr:col>107</xdr:col>
      <xdr:colOff>101600</xdr:colOff>
      <xdr:row>101</xdr:row>
      <xdr:rowOff>66584</xdr:rowOff>
    </xdr:to>
    <xdr:sp macro="" textlink="">
      <xdr:nvSpPr>
        <xdr:cNvPr id="699" name="楕円 698"/>
        <xdr:cNvSpPr/>
      </xdr:nvSpPr>
      <xdr:spPr>
        <a:xfrm>
          <a:off x="20383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141514</xdr:rowOff>
    </xdr:from>
    <xdr:to>
      <xdr:col>111</xdr:col>
      <xdr:colOff>177800</xdr:colOff>
      <xdr:row>101</xdr:row>
      <xdr:rowOff>15784</xdr:rowOff>
    </xdr:to>
    <xdr:cxnSp macro="">
      <xdr:nvCxnSpPr>
        <xdr:cNvPr id="700" name="直線コネクタ 699"/>
        <xdr:cNvCxnSpPr/>
      </xdr:nvCxnSpPr>
      <xdr:spPr>
        <a:xfrm flipV="1">
          <a:off x="20434300" y="172865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37391</xdr:rowOff>
    </xdr:from>
    <xdr:ext cx="469744" cy="259045"/>
    <xdr:sp macro="" textlink="">
      <xdr:nvSpPr>
        <xdr:cNvPr id="701" name="n_1mainValue【庁舎】&#10;一人当たり面積"/>
        <xdr:cNvSpPr txBox="1"/>
      </xdr:nvSpPr>
      <xdr:spPr>
        <a:xfrm>
          <a:off x="21075727" y="170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83111</xdr:rowOff>
    </xdr:from>
    <xdr:ext cx="469744" cy="259045"/>
    <xdr:sp macro="" textlink="">
      <xdr:nvSpPr>
        <xdr:cNvPr id="702" name="n_2mainValue【庁舎】&#10;一人当たり面積"/>
        <xdr:cNvSpPr txBox="1"/>
      </xdr:nvSpPr>
      <xdr:spPr>
        <a:xfrm>
          <a:off x="20199427" y="1705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ほとんどの施設類型が類似団体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と比較して高くなっている。今後の更新費用や運営コストを縮減していく必要があるため、複合化や延床面積の縮減の検討が必要である。また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一般廃棄物処理施設と消防施設の増減が大きい要因として、一部事務組合の阿蘇広域行政事務組合の按分方法が変更となったのが原因として挙げられる。今後については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個別計画等に基づき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適切な修繕や改修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を進めていく。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年度の財政力指数は０．２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で、平成２９年度と比較すると０．０１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これは、公債費が１０．４ポイント増加した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本村は歳入の約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割が依存財源であるため、更なる徴収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業務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の強化と移住定住の促進による人口増加に取組みながら収入の確保</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を図るとともに、行政の効率化は進めながら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支出の抑制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を図り財政基盤の強化に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61685</xdr:rowOff>
    </xdr:to>
    <xdr:cxnSp macro="">
      <xdr:nvCxnSpPr>
        <xdr:cNvPr id="66" name="直線コネクタ 65"/>
        <xdr:cNvCxnSpPr/>
      </xdr:nvCxnSpPr>
      <xdr:spPr>
        <a:xfrm flipV="1">
          <a:off x="4953000" y="61232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7" name="直線コネクタ 76"/>
        <xdr:cNvCxnSpPr/>
      </xdr:nvCxnSpPr>
      <xdr:spPr>
        <a:xfrm>
          <a:off x="2336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5" name="テキスト ボックス 94"/>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平成３０年度の経常収支比率は９７．４％で，平成２９年度と比較すると３．３ポイント増加した。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平成２８年熊本地震による税収の低下や、普通交付税合併算定替の縮減による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交付税の減額が挙げられる。平成３０年度と平成２９年度の公債費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比較すると１０．４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増加し、今後は、平成２８年熊本地震に係る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等で借り入れた起債の償還開始に伴い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さらに公債費の増加が見込まれる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普通交付税の合併算定替による上乗せ部分が令和元年度で終了するため、財政の硬直化が懸念される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ことから行財政改革への取組を通じて義務的経費の削減に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82550</xdr:rowOff>
    </xdr:to>
    <xdr:cxnSp macro="">
      <xdr:nvCxnSpPr>
        <xdr:cNvPr id="129" name="直線コネクタ 128"/>
        <xdr:cNvCxnSpPr/>
      </xdr:nvCxnSpPr>
      <xdr:spPr>
        <a:xfrm flipV="1">
          <a:off x="4953000" y="99263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2"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3" name="直線コネクタ 132"/>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66</xdr:row>
      <xdr:rowOff>74506</xdr:rowOff>
    </xdr:to>
    <xdr:cxnSp macro="">
      <xdr:nvCxnSpPr>
        <xdr:cNvPr id="134" name="直線コネクタ 133"/>
        <xdr:cNvCxnSpPr/>
      </xdr:nvCxnSpPr>
      <xdr:spPr>
        <a:xfrm>
          <a:off x="4114800" y="1112477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5"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6" name="フローチャート: 判断 135"/>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44873</xdr:rowOff>
    </xdr:to>
    <xdr:cxnSp macro="">
      <xdr:nvCxnSpPr>
        <xdr:cNvPr id="137" name="直線コネクタ 136"/>
        <xdr:cNvCxnSpPr/>
      </xdr:nvCxnSpPr>
      <xdr:spPr>
        <a:xfrm flipV="1">
          <a:off x="3225800" y="111247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65</xdr:row>
      <xdr:rowOff>44873</xdr:rowOff>
    </xdr:to>
    <xdr:cxnSp macro="">
      <xdr:nvCxnSpPr>
        <xdr:cNvPr id="140" name="直線コネクタ 139"/>
        <xdr:cNvCxnSpPr/>
      </xdr:nvCxnSpPr>
      <xdr:spPr>
        <a:xfrm>
          <a:off x="2336800" y="10803044"/>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1" name="フローチャート: 判断 140"/>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2" name="テキスト ボックス 141"/>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63</xdr:row>
      <xdr:rowOff>1694</xdr:rowOff>
    </xdr:to>
    <xdr:cxnSp macro="">
      <xdr:nvCxnSpPr>
        <xdr:cNvPr id="143" name="直線コネクタ 142"/>
        <xdr:cNvCxnSpPr/>
      </xdr:nvCxnSpPr>
      <xdr:spPr>
        <a:xfrm>
          <a:off x="1447800" y="106180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3" name="楕円 152"/>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91033</xdr:rowOff>
    </xdr:from>
    <xdr:ext cx="762000" cy="259045"/>
    <xdr:sp macro="" textlink="">
      <xdr:nvSpPr>
        <xdr:cNvPr id="154" name="財政構造の弾力性該当値テキスト"/>
        <xdr:cNvSpPr txBox="1"/>
      </xdr:nvSpPr>
      <xdr:spPr>
        <a:xfrm>
          <a:off x="5041900" y="1123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6" name="テキスト ボックス 155"/>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7" name="楕円 156"/>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8" name="テキスト ボックス 157"/>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9" name="楕円 158"/>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60" name="テキスト ボックス 159"/>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1" name="楕円 160"/>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23723</xdr:rowOff>
    </xdr:from>
    <xdr:ext cx="762000" cy="259045"/>
    <xdr:sp macro="" textlink="">
      <xdr:nvSpPr>
        <xdr:cNvPr id="162" name="テキスト ボックス 161"/>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３１３，９８５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円で全国・県平均、類似団体を大幅に上回っているが、平成２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減少している。減少の要因としては、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物件費が５０．０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ポイント減少、特に平成２８年熊本地震災害事務にかか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る災害廃棄物処理業務委託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８４．１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ポイント減少したことが大きな要因である。今後は、公共施設の統廃合や効率的な利活用により経費の削減に努め支出の抑制に努める。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63650</xdr:rowOff>
    </xdr:from>
    <xdr:to>
      <xdr:col>23</xdr:col>
      <xdr:colOff>133350</xdr:colOff>
      <xdr:row>86</xdr:row>
      <xdr:rowOff>169639</xdr:rowOff>
    </xdr:to>
    <xdr:cxnSp macro="">
      <xdr:nvCxnSpPr>
        <xdr:cNvPr id="194" name="直線コネクタ 193"/>
        <xdr:cNvCxnSpPr/>
      </xdr:nvCxnSpPr>
      <xdr:spPr>
        <a:xfrm flipV="1">
          <a:off x="4953000" y="13779650"/>
          <a:ext cx="0" cy="1134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141716</xdr:rowOff>
    </xdr:from>
    <xdr:ext cx="762000" cy="259045"/>
    <xdr:sp macro="" textlink="">
      <xdr:nvSpPr>
        <xdr:cNvPr id="195" name="人件費・物件費等の状況最小値テキスト"/>
        <xdr:cNvSpPr txBox="1"/>
      </xdr:nvSpPr>
      <xdr:spPr>
        <a:xfrm>
          <a:off x="5041900" y="1488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169639</xdr:rowOff>
    </xdr:from>
    <xdr:to>
      <xdr:col>24</xdr:col>
      <xdr:colOff>12700</xdr:colOff>
      <xdr:row>86</xdr:row>
      <xdr:rowOff>169639</xdr:rowOff>
    </xdr:to>
    <xdr:cxnSp macro="">
      <xdr:nvCxnSpPr>
        <xdr:cNvPr id="196" name="直線コネクタ 195"/>
        <xdr:cNvCxnSpPr/>
      </xdr:nvCxnSpPr>
      <xdr:spPr>
        <a:xfrm>
          <a:off x="4864100" y="1491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150027</xdr:rowOff>
    </xdr:from>
    <xdr:ext cx="762000" cy="259045"/>
    <xdr:sp macro="" textlink="">
      <xdr:nvSpPr>
        <xdr:cNvPr id="197" name="人件費・物件費等の状況最大値テキスト"/>
        <xdr:cNvSpPr txBox="1"/>
      </xdr:nvSpPr>
      <xdr:spPr>
        <a:xfrm>
          <a:off x="5041900" y="135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63650</xdr:rowOff>
    </xdr:from>
    <xdr:to>
      <xdr:col>24</xdr:col>
      <xdr:colOff>12700</xdr:colOff>
      <xdr:row>80</xdr:row>
      <xdr:rowOff>63650</xdr:rowOff>
    </xdr:to>
    <xdr:cxnSp macro="">
      <xdr:nvCxnSpPr>
        <xdr:cNvPr id="198" name="直線コネクタ 197"/>
        <xdr:cNvCxnSpPr/>
      </xdr:nvCxnSpPr>
      <xdr:spPr>
        <a:xfrm>
          <a:off x="4864100" y="137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79051</xdr:rowOff>
    </xdr:from>
    <xdr:to>
      <xdr:col>23</xdr:col>
      <xdr:colOff>133350</xdr:colOff>
      <xdr:row>87</xdr:row>
      <xdr:rowOff>151381</xdr:rowOff>
    </xdr:to>
    <xdr:cxnSp macro="">
      <xdr:nvCxnSpPr>
        <xdr:cNvPr id="199" name="直線コネクタ 198"/>
        <xdr:cNvCxnSpPr/>
      </xdr:nvCxnSpPr>
      <xdr:spPr>
        <a:xfrm flipV="1">
          <a:off x="4114800" y="14480851"/>
          <a:ext cx="838200" cy="58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10281</xdr:rowOff>
    </xdr:from>
    <xdr:ext cx="762000" cy="259045"/>
    <xdr:sp macro="" textlink="">
      <xdr:nvSpPr>
        <xdr:cNvPr id="200" name="人件費・物件費等の状況平均値テキスト"/>
        <xdr:cNvSpPr txBox="1"/>
      </xdr:nvSpPr>
      <xdr:spPr>
        <a:xfrm>
          <a:off x="5041900" y="13897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165204</xdr:rowOff>
    </xdr:from>
    <xdr:to>
      <xdr:col>23</xdr:col>
      <xdr:colOff>184150</xdr:colOff>
      <xdr:row>82</xdr:row>
      <xdr:rowOff>95354</xdr:rowOff>
    </xdr:to>
    <xdr:sp macro="" textlink="">
      <xdr:nvSpPr>
        <xdr:cNvPr id="201" name="フローチャート: 判断 200"/>
        <xdr:cNvSpPr/>
      </xdr:nvSpPr>
      <xdr:spPr>
        <a:xfrm>
          <a:off x="4902200" y="140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151381</xdr:rowOff>
    </xdr:from>
    <xdr:to>
      <xdr:col>19</xdr:col>
      <xdr:colOff>133350</xdr:colOff>
      <xdr:row>88</xdr:row>
      <xdr:rowOff>163157</xdr:rowOff>
    </xdr:to>
    <xdr:cxnSp macro="">
      <xdr:nvCxnSpPr>
        <xdr:cNvPr id="202" name="直線コネクタ 201"/>
        <xdr:cNvCxnSpPr/>
      </xdr:nvCxnSpPr>
      <xdr:spPr>
        <a:xfrm flipV="1">
          <a:off x="3225800" y="15067531"/>
          <a:ext cx="889000" cy="18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157145</xdr:rowOff>
    </xdr:from>
    <xdr:to>
      <xdr:col>19</xdr:col>
      <xdr:colOff>184150</xdr:colOff>
      <xdr:row>82</xdr:row>
      <xdr:rowOff>87295</xdr:rowOff>
    </xdr:to>
    <xdr:sp macro="" textlink="">
      <xdr:nvSpPr>
        <xdr:cNvPr id="203" name="フローチャート: 判断 202"/>
        <xdr:cNvSpPr/>
      </xdr:nvSpPr>
      <xdr:spPr>
        <a:xfrm>
          <a:off x="4064000" y="140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97472</xdr:rowOff>
    </xdr:from>
    <xdr:ext cx="736600" cy="259045"/>
    <xdr:sp macro="" textlink="">
      <xdr:nvSpPr>
        <xdr:cNvPr id="204" name="テキスト ボックス 203"/>
        <xdr:cNvSpPr txBox="1"/>
      </xdr:nvSpPr>
      <xdr:spPr>
        <a:xfrm>
          <a:off x="3733800" y="13813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63537</xdr:rowOff>
    </xdr:from>
    <xdr:to>
      <xdr:col>15</xdr:col>
      <xdr:colOff>82550</xdr:colOff>
      <xdr:row>88</xdr:row>
      <xdr:rowOff>163157</xdr:rowOff>
    </xdr:to>
    <xdr:cxnSp macro="">
      <xdr:nvCxnSpPr>
        <xdr:cNvPr id="205" name="直線コネクタ 204"/>
        <xdr:cNvCxnSpPr/>
      </xdr:nvCxnSpPr>
      <xdr:spPr>
        <a:xfrm>
          <a:off x="2336800" y="14122437"/>
          <a:ext cx="889000" cy="1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145746</xdr:rowOff>
    </xdr:from>
    <xdr:to>
      <xdr:col>15</xdr:col>
      <xdr:colOff>133350</xdr:colOff>
      <xdr:row>82</xdr:row>
      <xdr:rowOff>75896</xdr:rowOff>
    </xdr:to>
    <xdr:sp macro="" textlink="">
      <xdr:nvSpPr>
        <xdr:cNvPr id="206" name="フローチャート: 判断 205"/>
        <xdr:cNvSpPr/>
      </xdr:nvSpPr>
      <xdr:spPr>
        <a:xfrm>
          <a:off x="31750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86073</xdr:rowOff>
    </xdr:from>
    <xdr:ext cx="762000" cy="259045"/>
    <xdr:sp macro="" textlink="">
      <xdr:nvSpPr>
        <xdr:cNvPr id="207" name="テキスト ボックス 206"/>
        <xdr:cNvSpPr txBox="1"/>
      </xdr:nvSpPr>
      <xdr:spPr>
        <a:xfrm>
          <a:off x="2844800" y="1380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25136</xdr:rowOff>
    </xdr:from>
    <xdr:to>
      <xdr:col>11</xdr:col>
      <xdr:colOff>31750</xdr:colOff>
      <xdr:row>82</xdr:row>
      <xdr:rowOff>63537</xdr:rowOff>
    </xdr:to>
    <xdr:cxnSp macro="">
      <xdr:nvCxnSpPr>
        <xdr:cNvPr id="208" name="直線コネクタ 207"/>
        <xdr:cNvCxnSpPr/>
      </xdr:nvCxnSpPr>
      <xdr:spPr>
        <a:xfrm>
          <a:off x="1447800" y="14084036"/>
          <a:ext cx="889000" cy="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93680</xdr:rowOff>
    </xdr:from>
    <xdr:to>
      <xdr:col>11</xdr:col>
      <xdr:colOff>82550</xdr:colOff>
      <xdr:row>82</xdr:row>
      <xdr:rowOff>23830</xdr:rowOff>
    </xdr:to>
    <xdr:sp macro="" textlink="">
      <xdr:nvSpPr>
        <xdr:cNvPr id="209" name="フローチャート: 判断 208"/>
        <xdr:cNvSpPr/>
      </xdr:nvSpPr>
      <xdr:spPr>
        <a:xfrm>
          <a:off x="2286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34007</xdr:rowOff>
    </xdr:from>
    <xdr:ext cx="762000" cy="259045"/>
    <xdr:sp macro="" textlink="">
      <xdr:nvSpPr>
        <xdr:cNvPr id="210" name="テキスト ボックス 209"/>
        <xdr:cNvSpPr txBox="1"/>
      </xdr:nvSpPr>
      <xdr:spPr>
        <a:xfrm>
          <a:off x="1955800" y="1375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127062</xdr:rowOff>
    </xdr:from>
    <xdr:to>
      <xdr:col>7</xdr:col>
      <xdr:colOff>31750</xdr:colOff>
      <xdr:row>82</xdr:row>
      <xdr:rowOff>57212</xdr:rowOff>
    </xdr:to>
    <xdr:sp macro="" textlink="">
      <xdr:nvSpPr>
        <xdr:cNvPr id="211" name="フローチャート: 判断 210"/>
        <xdr:cNvSpPr/>
      </xdr:nvSpPr>
      <xdr:spPr>
        <a:xfrm>
          <a:off x="1397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67389</xdr:rowOff>
    </xdr:from>
    <xdr:ext cx="762000" cy="259045"/>
    <xdr:sp macro="" textlink="">
      <xdr:nvSpPr>
        <xdr:cNvPr id="212" name="テキスト ボックス 211"/>
        <xdr:cNvSpPr txBox="1"/>
      </xdr:nvSpPr>
      <xdr:spPr>
        <a:xfrm>
          <a:off x="1066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28251</xdr:rowOff>
    </xdr:from>
    <xdr:to>
      <xdr:col>23</xdr:col>
      <xdr:colOff>184150</xdr:colOff>
      <xdr:row>84</xdr:row>
      <xdr:rowOff>129851</xdr:rowOff>
    </xdr:to>
    <xdr:sp macro="" textlink="">
      <xdr:nvSpPr>
        <xdr:cNvPr id="218" name="楕円 217"/>
        <xdr:cNvSpPr/>
      </xdr:nvSpPr>
      <xdr:spPr>
        <a:xfrm>
          <a:off x="4902200" y="144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328</xdr:rowOff>
    </xdr:from>
    <xdr:ext cx="762000" cy="259045"/>
    <xdr:sp macro="" textlink="">
      <xdr:nvSpPr>
        <xdr:cNvPr id="219" name="人件費・物件費等の状況該当値テキスト"/>
        <xdr:cNvSpPr txBox="1"/>
      </xdr:nvSpPr>
      <xdr:spPr>
        <a:xfrm>
          <a:off x="5041900" y="1440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100581</xdr:rowOff>
    </xdr:from>
    <xdr:to>
      <xdr:col>19</xdr:col>
      <xdr:colOff>184150</xdr:colOff>
      <xdr:row>88</xdr:row>
      <xdr:rowOff>30731</xdr:rowOff>
    </xdr:to>
    <xdr:sp macro="" textlink="">
      <xdr:nvSpPr>
        <xdr:cNvPr id="220" name="楕円 219"/>
        <xdr:cNvSpPr/>
      </xdr:nvSpPr>
      <xdr:spPr>
        <a:xfrm>
          <a:off x="4064000" y="15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15508</xdr:rowOff>
    </xdr:from>
    <xdr:ext cx="736600" cy="259045"/>
    <xdr:sp macro="" textlink="">
      <xdr:nvSpPr>
        <xdr:cNvPr id="221" name="テキスト ボックス 220"/>
        <xdr:cNvSpPr txBox="1"/>
      </xdr:nvSpPr>
      <xdr:spPr>
        <a:xfrm>
          <a:off x="3733800" y="15103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112357</xdr:rowOff>
    </xdr:from>
    <xdr:to>
      <xdr:col>15</xdr:col>
      <xdr:colOff>133350</xdr:colOff>
      <xdr:row>89</xdr:row>
      <xdr:rowOff>42507</xdr:rowOff>
    </xdr:to>
    <xdr:sp macro="" textlink="">
      <xdr:nvSpPr>
        <xdr:cNvPr id="222" name="楕円 221"/>
        <xdr:cNvSpPr/>
      </xdr:nvSpPr>
      <xdr:spPr>
        <a:xfrm>
          <a:off x="3175000" y="151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27284</xdr:rowOff>
    </xdr:from>
    <xdr:ext cx="762000" cy="259045"/>
    <xdr:sp macro="" textlink="">
      <xdr:nvSpPr>
        <xdr:cNvPr id="223" name="テキスト ボックス 222"/>
        <xdr:cNvSpPr txBox="1"/>
      </xdr:nvSpPr>
      <xdr:spPr>
        <a:xfrm>
          <a:off x="2844800" y="1528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12737</xdr:rowOff>
    </xdr:from>
    <xdr:to>
      <xdr:col>11</xdr:col>
      <xdr:colOff>82550</xdr:colOff>
      <xdr:row>82</xdr:row>
      <xdr:rowOff>114337</xdr:rowOff>
    </xdr:to>
    <xdr:sp macro="" textlink="">
      <xdr:nvSpPr>
        <xdr:cNvPr id="224" name="楕円 223"/>
        <xdr:cNvSpPr/>
      </xdr:nvSpPr>
      <xdr:spPr>
        <a:xfrm>
          <a:off x="2286000" y="140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99114</xdr:rowOff>
    </xdr:from>
    <xdr:ext cx="762000" cy="259045"/>
    <xdr:sp macro="" textlink="">
      <xdr:nvSpPr>
        <xdr:cNvPr id="225" name="テキスト ボックス 224"/>
        <xdr:cNvSpPr txBox="1"/>
      </xdr:nvSpPr>
      <xdr:spPr>
        <a:xfrm>
          <a:off x="1955800" y="1415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145786</xdr:rowOff>
    </xdr:from>
    <xdr:to>
      <xdr:col>7</xdr:col>
      <xdr:colOff>31750</xdr:colOff>
      <xdr:row>82</xdr:row>
      <xdr:rowOff>75936</xdr:rowOff>
    </xdr:to>
    <xdr:sp macro="" textlink="">
      <xdr:nvSpPr>
        <xdr:cNvPr id="226" name="楕円 225"/>
        <xdr:cNvSpPr/>
      </xdr:nvSpPr>
      <xdr:spPr>
        <a:xfrm>
          <a:off x="1397000" y="140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60713</xdr:rowOff>
    </xdr:from>
    <xdr:ext cx="762000" cy="259045"/>
    <xdr:sp macro="" textlink="">
      <xdr:nvSpPr>
        <xdr:cNvPr id="227" name="テキスト ボックス 226"/>
        <xdr:cNvSpPr txBox="1"/>
      </xdr:nvSpPr>
      <xdr:spPr>
        <a:xfrm>
          <a:off x="1066800" y="1411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平成３０年度のラスパイレス指数は、平成２９年度と比較すると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全国町村平均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より一層の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給与水準の適正化に努める。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8" name="直線コネクタ 257"/>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9"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60" name="直線コネクタ 259"/>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61"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2" name="直線コネクタ 261"/>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48986</xdr:rowOff>
    </xdr:to>
    <xdr:cxnSp macro="">
      <xdr:nvCxnSpPr>
        <xdr:cNvPr id="263" name="直線コネクタ 262"/>
        <xdr:cNvCxnSpPr/>
      </xdr:nvCxnSpPr>
      <xdr:spPr>
        <a:xfrm flipV="1">
          <a:off x="16179800" y="145360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4"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5" name="フローチャート: 判断 264"/>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15421</xdr:rowOff>
    </xdr:to>
    <xdr:cxnSp macro="">
      <xdr:nvCxnSpPr>
        <xdr:cNvPr id="266" name="直線コネクタ 265"/>
        <xdr:cNvCxnSpPr/>
      </xdr:nvCxnSpPr>
      <xdr:spPr>
        <a:xfrm flipV="1">
          <a:off x="15290800" y="146222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7" name="フローチャート: 判断 26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8" name="テキスト ボックス 267"/>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84364</xdr:rowOff>
    </xdr:to>
    <xdr:cxnSp macro="">
      <xdr:nvCxnSpPr>
        <xdr:cNvPr id="269" name="直線コネクタ 268"/>
        <xdr:cNvCxnSpPr/>
      </xdr:nvCxnSpPr>
      <xdr:spPr>
        <a:xfrm flipV="1">
          <a:off x="14401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70" name="フローチャート: 判断 269"/>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71" name="テキスト ボックス 270"/>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84364</xdr:rowOff>
    </xdr:to>
    <xdr:cxnSp macro="">
      <xdr:nvCxnSpPr>
        <xdr:cNvPr id="272" name="直線コネクタ 271"/>
        <xdr:cNvCxnSpPr/>
      </xdr:nvCxnSpPr>
      <xdr:spPr>
        <a:xfrm>
          <a:off x="13512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3" name="フローチャート: 判断 272"/>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4" name="テキスト ボックス 273"/>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5" name="フローチャート: 判断 274"/>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6" name="テキスト ボックス 275"/>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2" name="楕円 281"/>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3"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4" name="楕円 283"/>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5" name="テキスト ボックス 284"/>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6" name="楕円 285"/>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7" name="テキスト ボックス 28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8" name="楕円 287"/>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9" name="テキスト ボックス 288"/>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90" name="楕円 289"/>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91" name="テキスト ボックス 290"/>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以降は、退職職員に対して新規採用を抑制することで、年々適正人員に近づいているものの、未だ全国・県平均及び類似団体平均を上回っている。平成２９年度の新庁舎開庁に伴い施設の再編・見直しを行ってきたが、平成２８年熊本地震以後、災害事務の職員枠増により新規採用者が計画人数を上回った。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新規採用の抑制、組織の見直しなど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を行い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定員の適正化に努める。</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128508</xdr:rowOff>
    </xdr:from>
    <xdr:to>
      <xdr:col>81</xdr:col>
      <xdr:colOff>44450</xdr:colOff>
      <xdr:row>67</xdr:row>
      <xdr:rowOff>80010</xdr:rowOff>
    </xdr:to>
    <xdr:cxnSp macro="">
      <xdr:nvCxnSpPr>
        <xdr:cNvPr id="325" name="直線コネクタ 324"/>
        <xdr:cNvCxnSpPr/>
      </xdr:nvCxnSpPr>
      <xdr:spPr>
        <a:xfrm flipV="1">
          <a:off x="17018000" y="10072608"/>
          <a:ext cx="0" cy="1494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6"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7" name="直線コネクタ 326"/>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43435</xdr:rowOff>
    </xdr:from>
    <xdr:ext cx="762000" cy="259045"/>
    <xdr:sp macro="" textlink="">
      <xdr:nvSpPr>
        <xdr:cNvPr id="328" name="定員管理の状況最大値テキスト"/>
        <xdr:cNvSpPr txBox="1"/>
      </xdr:nvSpPr>
      <xdr:spPr>
        <a:xfrm>
          <a:off x="17106900" y="981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128508</xdr:rowOff>
    </xdr:from>
    <xdr:to>
      <xdr:col>81</xdr:col>
      <xdr:colOff>133350</xdr:colOff>
      <xdr:row>58</xdr:row>
      <xdr:rowOff>128508</xdr:rowOff>
    </xdr:to>
    <xdr:cxnSp macro="">
      <xdr:nvCxnSpPr>
        <xdr:cNvPr id="329" name="直線コネクタ 328"/>
        <xdr:cNvCxnSpPr/>
      </xdr:nvCxnSpPr>
      <xdr:spPr>
        <a:xfrm>
          <a:off x="16929100" y="1007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38338</xdr:rowOff>
    </xdr:from>
    <xdr:to>
      <xdr:col>81</xdr:col>
      <xdr:colOff>44450</xdr:colOff>
      <xdr:row>66</xdr:row>
      <xdr:rowOff>68977</xdr:rowOff>
    </xdr:to>
    <xdr:cxnSp macro="">
      <xdr:nvCxnSpPr>
        <xdr:cNvPr id="330" name="直線コネクタ 329"/>
        <xdr:cNvCxnSpPr/>
      </xdr:nvCxnSpPr>
      <xdr:spPr>
        <a:xfrm>
          <a:off x="16179800" y="11182588"/>
          <a:ext cx="838200" cy="20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23750</xdr:rowOff>
    </xdr:from>
    <xdr:ext cx="762000" cy="259045"/>
    <xdr:sp macro="" textlink="">
      <xdr:nvSpPr>
        <xdr:cNvPr id="331" name="定員管理の状況平均値テキスト"/>
        <xdr:cNvSpPr txBox="1"/>
      </xdr:nvSpPr>
      <xdr:spPr>
        <a:xfrm>
          <a:off x="17106900" y="1048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7223</xdr:rowOff>
    </xdr:from>
    <xdr:to>
      <xdr:col>81</xdr:col>
      <xdr:colOff>95250</xdr:colOff>
      <xdr:row>62</xdr:row>
      <xdr:rowOff>108823</xdr:rowOff>
    </xdr:to>
    <xdr:sp macro="" textlink="">
      <xdr:nvSpPr>
        <xdr:cNvPr id="332" name="フローチャート: 判断 331"/>
        <xdr:cNvSpPr/>
      </xdr:nvSpPr>
      <xdr:spPr>
        <a:xfrm>
          <a:off x="16967200" y="106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143431</xdr:rowOff>
    </xdr:from>
    <xdr:to>
      <xdr:col>77</xdr:col>
      <xdr:colOff>44450</xdr:colOff>
      <xdr:row>65</xdr:row>
      <xdr:rowOff>38338</xdr:rowOff>
    </xdr:to>
    <xdr:cxnSp macro="">
      <xdr:nvCxnSpPr>
        <xdr:cNvPr id="333" name="直線コネクタ 332"/>
        <xdr:cNvCxnSpPr/>
      </xdr:nvCxnSpPr>
      <xdr:spPr>
        <a:xfrm>
          <a:off x="15290800" y="11116231"/>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159068</xdr:rowOff>
    </xdr:from>
    <xdr:to>
      <xdr:col>77</xdr:col>
      <xdr:colOff>95250</xdr:colOff>
      <xdr:row>62</xdr:row>
      <xdr:rowOff>89218</xdr:rowOff>
    </xdr:to>
    <xdr:sp macro="" textlink="">
      <xdr:nvSpPr>
        <xdr:cNvPr id="334" name="フローチャート: 判断 333"/>
        <xdr:cNvSpPr/>
      </xdr:nvSpPr>
      <xdr:spPr>
        <a:xfrm>
          <a:off x="16129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99395</xdr:rowOff>
    </xdr:from>
    <xdr:ext cx="736600" cy="259045"/>
    <xdr:sp macro="" textlink="">
      <xdr:nvSpPr>
        <xdr:cNvPr id="335" name="テキスト ボックス 334"/>
        <xdr:cNvSpPr txBox="1"/>
      </xdr:nvSpPr>
      <xdr:spPr>
        <a:xfrm>
          <a:off x="15798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156528</xdr:rowOff>
    </xdr:from>
    <xdr:to>
      <xdr:col>72</xdr:col>
      <xdr:colOff>203200</xdr:colOff>
      <xdr:row>64</xdr:row>
      <xdr:rowOff>143431</xdr:rowOff>
    </xdr:to>
    <xdr:cxnSp macro="">
      <xdr:nvCxnSpPr>
        <xdr:cNvPr id="336" name="直線コネクタ 335"/>
        <xdr:cNvCxnSpPr/>
      </xdr:nvCxnSpPr>
      <xdr:spPr>
        <a:xfrm>
          <a:off x="14401800" y="10957878"/>
          <a:ext cx="889000" cy="15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122872</xdr:rowOff>
    </xdr:from>
    <xdr:to>
      <xdr:col>73</xdr:col>
      <xdr:colOff>44450</xdr:colOff>
      <xdr:row>62</xdr:row>
      <xdr:rowOff>53022</xdr:rowOff>
    </xdr:to>
    <xdr:sp macro="" textlink="">
      <xdr:nvSpPr>
        <xdr:cNvPr id="337" name="フローチャート: 判断 336"/>
        <xdr:cNvSpPr/>
      </xdr:nvSpPr>
      <xdr:spPr>
        <a:xfrm>
          <a:off x="15240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63199</xdr:rowOff>
    </xdr:from>
    <xdr:ext cx="762000" cy="259045"/>
    <xdr:sp macro="" textlink="">
      <xdr:nvSpPr>
        <xdr:cNvPr id="338" name="テキスト ボックス 337"/>
        <xdr:cNvSpPr txBox="1"/>
      </xdr:nvSpPr>
      <xdr:spPr>
        <a:xfrm>
          <a:off x="14909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147479</xdr:rowOff>
    </xdr:from>
    <xdr:to>
      <xdr:col>68</xdr:col>
      <xdr:colOff>152400</xdr:colOff>
      <xdr:row>63</xdr:row>
      <xdr:rowOff>156528</xdr:rowOff>
    </xdr:to>
    <xdr:cxnSp macro="">
      <xdr:nvCxnSpPr>
        <xdr:cNvPr id="339" name="直線コネクタ 338"/>
        <xdr:cNvCxnSpPr/>
      </xdr:nvCxnSpPr>
      <xdr:spPr>
        <a:xfrm>
          <a:off x="13512800" y="1094882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83662</xdr:rowOff>
    </xdr:from>
    <xdr:to>
      <xdr:col>68</xdr:col>
      <xdr:colOff>203200</xdr:colOff>
      <xdr:row>62</xdr:row>
      <xdr:rowOff>13812</xdr:rowOff>
    </xdr:to>
    <xdr:sp macro="" textlink="">
      <xdr:nvSpPr>
        <xdr:cNvPr id="340" name="フローチャート: 判断 339"/>
        <xdr:cNvSpPr/>
      </xdr:nvSpPr>
      <xdr:spPr>
        <a:xfrm>
          <a:off x="14351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23989</xdr:rowOff>
    </xdr:from>
    <xdr:ext cx="762000" cy="259045"/>
    <xdr:sp macro="" textlink="">
      <xdr:nvSpPr>
        <xdr:cNvPr id="341" name="テキスト ボックス 340"/>
        <xdr:cNvSpPr txBox="1"/>
      </xdr:nvSpPr>
      <xdr:spPr>
        <a:xfrm>
          <a:off x="14020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42" name="フローチャート: 判断 341"/>
        <xdr:cNvSpPr/>
      </xdr:nvSpPr>
      <xdr:spPr>
        <a:xfrm>
          <a:off x="13462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122017</xdr:rowOff>
    </xdr:from>
    <xdr:ext cx="762000" cy="259045"/>
    <xdr:sp macro="" textlink="">
      <xdr:nvSpPr>
        <xdr:cNvPr id="343" name="テキスト ボックス 342"/>
        <xdr:cNvSpPr txBox="1"/>
      </xdr:nvSpPr>
      <xdr:spPr>
        <a:xfrm>
          <a:off x="13131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18177</xdr:rowOff>
    </xdr:from>
    <xdr:to>
      <xdr:col>81</xdr:col>
      <xdr:colOff>95250</xdr:colOff>
      <xdr:row>66</xdr:row>
      <xdr:rowOff>119777</xdr:rowOff>
    </xdr:to>
    <xdr:sp macro="" textlink="">
      <xdr:nvSpPr>
        <xdr:cNvPr id="349" name="楕円 348"/>
        <xdr:cNvSpPr/>
      </xdr:nvSpPr>
      <xdr:spPr>
        <a:xfrm>
          <a:off x="16967200" y="113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161704</xdr:rowOff>
    </xdr:from>
    <xdr:ext cx="762000" cy="259045"/>
    <xdr:sp macro="" textlink="">
      <xdr:nvSpPr>
        <xdr:cNvPr id="350" name="定員管理の状況該当値テキスト"/>
        <xdr:cNvSpPr txBox="1"/>
      </xdr:nvSpPr>
      <xdr:spPr>
        <a:xfrm>
          <a:off x="17106900" y="1130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158988</xdr:rowOff>
    </xdr:from>
    <xdr:to>
      <xdr:col>77</xdr:col>
      <xdr:colOff>95250</xdr:colOff>
      <xdr:row>65</xdr:row>
      <xdr:rowOff>89138</xdr:rowOff>
    </xdr:to>
    <xdr:sp macro="" textlink="">
      <xdr:nvSpPr>
        <xdr:cNvPr id="351" name="楕円 350"/>
        <xdr:cNvSpPr/>
      </xdr:nvSpPr>
      <xdr:spPr>
        <a:xfrm>
          <a:off x="16129000" y="111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73915</xdr:rowOff>
    </xdr:from>
    <xdr:ext cx="736600" cy="259045"/>
    <xdr:sp macro="" textlink="">
      <xdr:nvSpPr>
        <xdr:cNvPr id="352" name="テキスト ボックス 351"/>
        <xdr:cNvSpPr txBox="1"/>
      </xdr:nvSpPr>
      <xdr:spPr>
        <a:xfrm>
          <a:off x="15798800" y="1121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92631</xdr:rowOff>
    </xdr:from>
    <xdr:to>
      <xdr:col>73</xdr:col>
      <xdr:colOff>44450</xdr:colOff>
      <xdr:row>65</xdr:row>
      <xdr:rowOff>22781</xdr:rowOff>
    </xdr:to>
    <xdr:sp macro="" textlink="">
      <xdr:nvSpPr>
        <xdr:cNvPr id="353" name="楕円 352"/>
        <xdr:cNvSpPr/>
      </xdr:nvSpPr>
      <xdr:spPr>
        <a:xfrm>
          <a:off x="15240000" y="11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7558</xdr:rowOff>
    </xdr:from>
    <xdr:ext cx="762000" cy="259045"/>
    <xdr:sp macro="" textlink="">
      <xdr:nvSpPr>
        <xdr:cNvPr id="354" name="テキスト ボックス 353"/>
        <xdr:cNvSpPr txBox="1"/>
      </xdr:nvSpPr>
      <xdr:spPr>
        <a:xfrm>
          <a:off x="14909800" y="1115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105728</xdr:rowOff>
    </xdr:from>
    <xdr:to>
      <xdr:col>68</xdr:col>
      <xdr:colOff>203200</xdr:colOff>
      <xdr:row>64</xdr:row>
      <xdr:rowOff>35878</xdr:rowOff>
    </xdr:to>
    <xdr:sp macro="" textlink="">
      <xdr:nvSpPr>
        <xdr:cNvPr id="355" name="楕円 354"/>
        <xdr:cNvSpPr/>
      </xdr:nvSpPr>
      <xdr:spPr>
        <a:xfrm>
          <a:off x="14351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20655</xdr:rowOff>
    </xdr:from>
    <xdr:ext cx="762000" cy="259045"/>
    <xdr:sp macro="" textlink="">
      <xdr:nvSpPr>
        <xdr:cNvPr id="356" name="テキスト ボックス 355"/>
        <xdr:cNvSpPr txBox="1"/>
      </xdr:nvSpPr>
      <xdr:spPr>
        <a:xfrm>
          <a:off x="14020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96679</xdr:rowOff>
    </xdr:from>
    <xdr:to>
      <xdr:col>64</xdr:col>
      <xdr:colOff>152400</xdr:colOff>
      <xdr:row>64</xdr:row>
      <xdr:rowOff>26829</xdr:rowOff>
    </xdr:to>
    <xdr:sp macro="" textlink="">
      <xdr:nvSpPr>
        <xdr:cNvPr id="357" name="楕円 356"/>
        <xdr:cNvSpPr/>
      </xdr:nvSpPr>
      <xdr:spPr>
        <a:xfrm>
          <a:off x="13462000" y="108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11606</xdr:rowOff>
    </xdr:from>
    <xdr:ext cx="762000" cy="259045"/>
    <xdr:sp macro="" textlink="">
      <xdr:nvSpPr>
        <xdr:cNvPr id="358" name="テキスト ボックス 357"/>
        <xdr:cNvSpPr txBox="1"/>
      </xdr:nvSpPr>
      <xdr:spPr>
        <a:xfrm>
          <a:off x="13131800" y="1098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年度と比較すると０．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ポイント上昇したが、県平均及び類似団体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を下回っている。これは、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合併特例事業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債や過疎対策事業債など交付税算入率の高い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により事業を実施していることが要因と思われる。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今後は新庁舎建設・中学校統合等の大型事業に伴う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の償還や、平成２８年熊本地震に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係る地方債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なっているため、事業実施の際は交付税算入率の高い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活用し、実質公債費比率の上昇を抑制していく必要がある。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20461</xdr:rowOff>
    </xdr:to>
    <xdr:cxnSp macro="">
      <xdr:nvCxnSpPr>
        <xdr:cNvPr id="388" name="直線コネクタ 387"/>
        <xdr:cNvCxnSpPr/>
      </xdr:nvCxnSpPr>
      <xdr:spPr>
        <a:xfrm flipV="1">
          <a:off x="17018000" y="624769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163988</xdr:rowOff>
    </xdr:from>
    <xdr:ext cx="762000" cy="259045"/>
    <xdr:sp macro="" textlink="">
      <xdr:nvSpPr>
        <xdr:cNvPr id="389" name="公債費負担の状況最小値テキスト"/>
        <xdr:cNvSpPr txBox="1"/>
      </xdr:nvSpPr>
      <xdr:spPr>
        <a:xfrm>
          <a:off x="17106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20461</xdr:rowOff>
    </xdr:from>
    <xdr:to>
      <xdr:col>81</xdr:col>
      <xdr:colOff>133350</xdr:colOff>
      <xdr:row>45</xdr:row>
      <xdr:rowOff>20461</xdr:rowOff>
    </xdr:to>
    <xdr:cxnSp macro="">
      <xdr:nvCxnSpPr>
        <xdr:cNvPr id="390" name="直線コネクタ 389"/>
        <xdr:cNvCxnSpPr/>
      </xdr:nvCxnSpPr>
      <xdr:spPr>
        <a:xfrm>
          <a:off x="16929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91"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92" name="直線コネクタ 391"/>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30339</xdr:rowOff>
    </xdr:to>
    <xdr:cxnSp macro="">
      <xdr:nvCxnSpPr>
        <xdr:cNvPr id="393" name="直線コネクタ 392"/>
        <xdr:cNvCxnSpPr/>
      </xdr:nvCxnSpPr>
      <xdr:spPr>
        <a:xfrm>
          <a:off x="16179800" y="66632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38</xdr:row>
      <xdr:rowOff>148167</xdr:rowOff>
    </xdr:to>
    <xdr:cxnSp macro="">
      <xdr:nvCxnSpPr>
        <xdr:cNvPr id="396" name="直線コネクタ 395"/>
        <xdr:cNvCxnSpPr/>
      </xdr:nvCxnSpPr>
      <xdr:spPr>
        <a:xfrm>
          <a:off x="15290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7" name="フローチャート: 判断 396"/>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8" name="テキスト ボックス 397"/>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134761</xdr:rowOff>
    </xdr:to>
    <xdr:cxnSp macro="">
      <xdr:nvCxnSpPr>
        <xdr:cNvPr id="399" name="直線コネクタ 398"/>
        <xdr:cNvCxnSpPr/>
      </xdr:nvCxnSpPr>
      <xdr:spPr>
        <a:xfrm>
          <a:off x="14401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400" name="フローチャート: 判断 39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1" name="テキスト ボックス 40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134761</xdr:rowOff>
    </xdr:to>
    <xdr:cxnSp macro="">
      <xdr:nvCxnSpPr>
        <xdr:cNvPr id="402" name="直線コネクタ 401"/>
        <xdr:cNvCxnSpPr/>
      </xdr:nvCxnSpPr>
      <xdr:spPr>
        <a:xfrm flipV="1">
          <a:off x="13512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403" name="フローチャート: 判断 402"/>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4" name="テキスト ボックス 403"/>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68439</xdr:rowOff>
    </xdr:from>
    <xdr:to>
      <xdr:col>64</xdr:col>
      <xdr:colOff>152400</xdr:colOff>
      <xdr:row>42</xdr:row>
      <xdr:rowOff>170039</xdr:rowOff>
    </xdr:to>
    <xdr:sp macro="" textlink="">
      <xdr:nvSpPr>
        <xdr:cNvPr id="405" name="フローチャート: 判断 404"/>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154816</xdr:rowOff>
    </xdr:from>
    <xdr:ext cx="762000" cy="259045"/>
    <xdr:sp macro="" textlink="">
      <xdr:nvSpPr>
        <xdr:cNvPr id="406" name="テキスト ボックス 405"/>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150989</xdr:rowOff>
    </xdr:from>
    <xdr:to>
      <xdr:col>81</xdr:col>
      <xdr:colOff>95250</xdr:colOff>
      <xdr:row>39</xdr:row>
      <xdr:rowOff>81139</xdr:rowOff>
    </xdr:to>
    <xdr:sp macro="" textlink="">
      <xdr:nvSpPr>
        <xdr:cNvPr id="412" name="楕円 411"/>
        <xdr:cNvSpPr/>
      </xdr:nvSpPr>
      <xdr:spPr>
        <a:xfrm>
          <a:off x="16967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167516</xdr:rowOff>
    </xdr:from>
    <xdr:ext cx="762000" cy="259045"/>
    <xdr:sp macro="" textlink="">
      <xdr:nvSpPr>
        <xdr:cNvPr id="413" name="公債費負担の状況該当値テキスト"/>
        <xdr:cNvSpPr txBox="1"/>
      </xdr:nvSpPr>
      <xdr:spPr>
        <a:xfrm>
          <a:off x="17106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14" name="楕円 413"/>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15" name="テキスト ボックス 414"/>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416" name="楕円 415"/>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417" name="テキスト ボックス 416"/>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18" name="楕円 417"/>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19" name="テキスト ボックス 418"/>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420" name="楕円 419"/>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421" name="テキスト ボックス 420"/>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年度の将来負担比率は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平成２９年度と比較すると１４．１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の上昇となっている。これは、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災害復旧事業や合併特例債事業などにより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残高が増加したことが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大きな要因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今後は、庁舎建設、中学校統合などの大型事業実施による将来負担の増に加え、平成２８年熊本地震による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発行額の増額及び基金積立金の取崩しにより将来負担の増加が見込まれるため、事業実施の適正化を図り財政健全化に努める必要がある。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109305</xdr:rowOff>
    </xdr:to>
    <xdr:cxnSp macro="">
      <xdr:nvCxnSpPr>
        <xdr:cNvPr id="450" name="直線コネクタ 449"/>
        <xdr:cNvCxnSpPr/>
      </xdr:nvCxnSpPr>
      <xdr:spPr>
        <a:xfrm flipV="1">
          <a:off x="17018000" y="2370667"/>
          <a:ext cx="0" cy="1510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81382</xdr:rowOff>
    </xdr:from>
    <xdr:ext cx="762000" cy="259045"/>
    <xdr:sp macro="" textlink="">
      <xdr:nvSpPr>
        <xdr:cNvPr id="451" name="将来負担の状況最小値テキスト"/>
        <xdr:cNvSpPr txBox="1"/>
      </xdr:nvSpPr>
      <xdr:spPr>
        <a:xfrm>
          <a:off x="17106900" y="385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109305</xdr:rowOff>
    </xdr:from>
    <xdr:to>
      <xdr:col>81</xdr:col>
      <xdr:colOff>133350</xdr:colOff>
      <xdr:row>22</xdr:row>
      <xdr:rowOff>109305</xdr:rowOff>
    </xdr:to>
    <xdr:cxnSp macro="">
      <xdr:nvCxnSpPr>
        <xdr:cNvPr id="452" name="直線コネクタ 451"/>
        <xdr:cNvCxnSpPr/>
      </xdr:nvCxnSpPr>
      <xdr:spPr>
        <a:xfrm>
          <a:off x="16929100" y="388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109491</xdr:rowOff>
    </xdr:from>
    <xdr:ext cx="762000" cy="259045"/>
    <xdr:sp macro="" textlink="">
      <xdr:nvSpPr>
        <xdr:cNvPr id="455" name="将来負担の状況平均値テキスト"/>
        <xdr:cNvSpPr txBox="1"/>
      </xdr:nvSpPr>
      <xdr:spPr>
        <a:xfrm>
          <a:off x="17106900" y="2681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56" name="フローチャート: 判断 455"/>
        <xdr:cNvSpPr/>
      </xdr:nvSpPr>
      <xdr:spPr>
        <a:xfrm>
          <a:off x="169672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55626</xdr:rowOff>
    </xdr:from>
    <xdr:to>
      <xdr:col>72</xdr:col>
      <xdr:colOff>203200</xdr:colOff>
      <xdr:row>14</xdr:row>
      <xdr:rowOff>64474</xdr:rowOff>
    </xdr:to>
    <xdr:cxnSp macro="">
      <xdr:nvCxnSpPr>
        <xdr:cNvPr id="457" name="直線コネクタ 456"/>
        <xdr:cNvCxnSpPr/>
      </xdr:nvCxnSpPr>
      <xdr:spPr>
        <a:xfrm flipV="1">
          <a:off x="14401800" y="245592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124545</xdr:rowOff>
    </xdr:from>
    <xdr:to>
      <xdr:col>77</xdr:col>
      <xdr:colOff>95250</xdr:colOff>
      <xdr:row>16</xdr:row>
      <xdr:rowOff>54695</xdr:rowOff>
    </xdr:to>
    <xdr:sp macro="" textlink="">
      <xdr:nvSpPr>
        <xdr:cNvPr id="458" name="フローチャート: 判断 457"/>
        <xdr:cNvSpPr/>
      </xdr:nvSpPr>
      <xdr:spPr>
        <a:xfrm>
          <a:off x="16129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64872</xdr:rowOff>
    </xdr:from>
    <xdr:ext cx="736600" cy="259045"/>
    <xdr:sp macro="" textlink="">
      <xdr:nvSpPr>
        <xdr:cNvPr id="459" name="テキスト ボックス 458"/>
        <xdr:cNvSpPr txBox="1"/>
      </xdr:nvSpPr>
      <xdr:spPr>
        <a:xfrm>
          <a:off x="15798800" y="246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45170</xdr:rowOff>
    </xdr:from>
    <xdr:to>
      <xdr:col>68</xdr:col>
      <xdr:colOff>152400</xdr:colOff>
      <xdr:row>14</xdr:row>
      <xdr:rowOff>64474</xdr:rowOff>
    </xdr:to>
    <xdr:cxnSp macro="">
      <xdr:nvCxnSpPr>
        <xdr:cNvPr id="460" name="直線コネクタ 459"/>
        <xdr:cNvCxnSpPr/>
      </xdr:nvCxnSpPr>
      <xdr:spPr>
        <a:xfrm>
          <a:off x="13512800" y="2445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161544</xdr:rowOff>
    </xdr:from>
    <xdr:to>
      <xdr:col>73</xdr:col>
      <xdr:colOff>44450</xdr:colOff>
      <xdr:row>16</xdr:row>
      <xdr:rowOff>91694</xdr:rowOff>
    </xdr:to>
    <xdr:sp macro="" textlink="">
      <xdr:nvSpPr>
        <xdr:cNvPr id="461" name="フローチャート: 判断 460"/>
        <xdr:cNvSpPr/>
      </xdr:nvSpPr>
      <xdr:spPr>
        <a:xfrm>
          <a:off x="15240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76471</xdr:rowOff>
    </xdr:from>
    <xdr:ext cx="762000" cy="259045"/>
    <xdr:sp macro="" textlink="">
      <xdr:nvSpPr>
        <xdr:cNvPr id="462" name="テキスト ボックス 461"/>
        <xdr:cNvSpPr txBox="1"/>
      </xdr:nvSpPr>
      <xdr:spPr>
        <a:xfrm>
          <a:off x="14909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50419</xdr:rowOff>
    </xdr:from>
    <xdr:to>
      <xdr:col>68</xdr:col>
      <xdr:colOff>203200</xdr:colOff>
      <xdr:row>16</xdr:row>
      <xdr:rowOff>152019</xdr:rowOff>
    </xdr:to>
    <xdr:sp macro="" textlink="">
      <xdr:nvSpPr>
        <xdr:cNvPr id="463" name="フローチャート: 判断 462"/>
        <xdr:cNvSpPr/>
      </xdr:nvSpPr>
      <xdr:spPr>
        <a:xfrm>
          <a:off x="14351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136796</xdr:rowOff>
    </xdr:from>
    <xdr:ext cx="762000" cy="259045"/>
    <xdr:sp macro="" textlink="">
      <xdr:nvSpPr>
        <xdr:cNvPr id="464" name="テキスト ボックス 463"/>
        <xdr:cNvSpPr txBox="1"/>
      </xdr:nvSpPr>
      <xdr:spPr>
        <a:xfrm>
          <a:off x="14020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5" name="フローチャート: 判断 464"/>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66" name="テキスト ボックス 465"/>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32978</xdr:rowOff>
    </xdr:from>
    <xdr:to>
      <xdr:col>81</xdr:col>
      <xdr:colOff>95250</xdr:colOff>
      <xdr:row>14</xdr:row>
      <xdr:rowOff>134578</xdr:rowOff>
    </xdr:to>
    <xdr:sp macro="" textlink="">
      <xdr:nvSpPr>
        <xdr:cNvPr id="472" name="楕円 471"/>
        <xdr:cNvSpPr/>
      </xdr:nvSpPr>
      <xdr:spPr>
        <a:xfrm>
          <a:off x="16967200" y="2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125705</xdr:rowOff>
    </xdr:from>
    <xdr:ext cx="762000" cy="259045"/>
    <xdr:sp macro="" textlink="">
      <xdr:nvSpPr>
        <xdr:cNvPr id="473" name="将来負担の状況該当値テキスト"/>
        <xdr:cNvSpPr txBox="1"/>
      </xdr:nvSpPr>
      <xdr:spPr>
        <a:xfrm>
          <a:off x="17106900" y="235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xdr:rowOff>
    </xdr:from>
    <xdr:to>
      <xdr:col>73</xdr:col>
      <xdr:colOff>44450</xdr:colOff>
      <xdr:row>14</xdr:row>
      <xdr:rowOff>106426</xdr:rowOff>
    </xdr:to>
    <xdr:sp macro="" textlink="">
      <xdr:nvSpPr>
        <xdr:cNvPr id="474" name="楕円 473"/>
        <xdr:cNvSpPr/>
      </xdr:nvSpPr>
      <xdr:spPr>
        <a:xfrm>
          <a:off x="15240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116603</xdr:rowOff>
    </xdr:from>
    <xdr:ext cx="762000" cy="259045"/>
    <xdr:sp macro="" textlink="">
      <xdr:nvSpPr>
        <xdr:cNvPr id="475" name="テキスト ボックス 474"/>
        <xdr:cNvSpPr txBox="1"/>
      </xdr:nvSpPr>
      <xdr:spPr>
        <a:xfrm>
          <a:off x="14909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13674</xdr:rowOff>
    </xdr:from>
    <xdr:to>
      <xdr:col>68</xdr:col>
      <xdr:colOff>203200</xdr:colOff>
      <xdr:row>14</xdr:row>
      <xdr:rowOff>115274</xdr:rowOff>
    </xdr:to>
    <xdr:sp macro="" textlink="">
      <xdr:nvSpPr>
        <xdr:cNvPr id="476" name="楕円 475"/>
        <xdr:cNvSpPr/>
      </xdr:nvSpPr>
      <xdr:spPr>
        <a:xfrm>
          <a:off x="14351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125451</xdr:rowOff>
    </xdr:from>
    <xdr:ext cx="762000" cy="259045"/>
    <xdr:sp macro="" textlink="">
      <xdr:nvSpPr>
        <xdr:cNvPr id="477" name="テキスト ボックス 476"/>
        <xdr:cNvSpPr txBox="1"/>
      </xdr:nvSpPr>
      <xdr:spPr>
        <a:xfrm>
          <a:off x="14020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165820</xdr:rowOff>
    </xdr:from>
    <xdr:to>
      <xdr:col>64</xdr:col>
      <xdr:colOff>152400</xdr:colOff>
      <xdr:row>14</xdr:row>
      <xdr:rowOff>95970</xdr:rowOff>
    </xdr:to>
    <xdr:sp macro="" textlink="">
      <xdr:nvSpPr>
        <xdr:cNvPr id="478" name="楕円 477"/>
        <xdr:cNvSpPr/>
      </xdr:nvSpPr>
      <xdr:spPr>
        <a:xfrm>
          <a:off x="13462000" y="23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106147</xdr:rowOff>
    </xdr:from>
    <xdr:ext cx="762000" cy="259045"/>
    <xdr:sp macro="" textlink="">
      <xdr:nvSpPr>
        <xdr:cNvPr id="479" name="テキスト ボックス 478"/>
        <xdr:cNvSpPr txBox="1"/>
      </xdr:nvSpPr>
      <xdr:spPr>
        <a:xfrm>
          <a:off x="13131800" y="2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費に係る経常収支比率で平成３０年度と平成２９年度を比較すると１．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地域おこし協力隊員報酬を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臨時的経費から経常的経費に見直したこと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が大きな要因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である。類似団体平均と比較すると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平成２８年熊本地震による新規採用及び任期付職員を増員した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ためであり、今後は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事業量に合わせた適正な人員配置や、退職職員数に対して新規採用職員の抑制などで人件費の削減に努める。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42</xdr:row>
      <xdr:rowOff>61685</xdr:rowOff>
    </xdr:to>
    <xdr:cxnSp macro="">
      <xdr:nvCxnSpPr>
        <xdr:cNvPr id="63" name="直線コネクタ 62"/>
        <xdr:cNvCxnSpPr/>
      </xdr:nvCxnSpPr>
      <xdr:spPr>
        <a:xfrm flipV="1">
          <a:off x="4826000" y="57059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91622</xdr:rowOff>
    </xdr:from>
    <xdr:to>
      <xdr:col>24</xdr:col>
      <xdr:colOff>25400</xdr:colOff>
      <xdr:row>42</xdr:row>
      <xdr:rowOff>61685</xdr:rowOff>
    </xdr:to>
    <xdr:cxnSp macro="">
      <xdr:nvCxnSpPr>
        <xdr:cNvPr id="68" name="直線コネクタ 67"/>
        <xdr:cNvCxnSpPr/>
      </xdr:nvCxnSpPr>
      <xdr:spPr>
        <a:xfrm>
          <a:off x="3987800" y="71210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38299</xdr:rowOff>
    </xdr:from>
    <xdr:ext cx="762000" cy="259045"/>
    <xdr:sp macro="" textlink="">
      <xdr:nvSpPr>
        <xdr:cNvPr id="69" name="人件費平均値テキスト"/>
        <xdr:cNvSpPr txBox="1"/>
      </xdr:nvSpPr>
      <xdr:spPr>
        <a:xfrm>
          <a:off x="4914900" y="6381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15422</xdr:rowOff>
    </xdr:from>
    <xdr:to>
      <xdr:col>19</xdr:col>
      <xdr:colOff>187325</xdr:colOff>
      <xdr:row>41</xdr:row>
      <xdr:rowOff>91622</xdr:rowOff>
    </xdr:to>
    <xdr:cxnSp macro="">
      <xdr:nvCxnSpPr>
        <xdr:cNvPr id="71" name="直線コネクタ 70"/>
        <xdr:cNvCxnSpPr/>
      </xdr:nvCxnSpPr>
      <xdr:spPr>
        <a:xfrm>
          <a:off x="3098800" y="7044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0</xdr:rowOff>
    </xdr:from>
    <xdr:to>
      <xdr:col>20</xdr:col>
      <xdr:colOff>38100</xdr:colOff>
      <xdr:row>38</xdr:row>
      <xdr:rowOff>101600</xdr:rowOff>
    </xdr:to>
    <xdr:sp macro="" textlink="">
      <xdr:nvSpPr>
        <xdr:cNvPr id="72" name="フローチャート: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143328</xdr:rowOff>
    </xdr:from>
    <xdr:to>
      <xdr:col>15</xdr:col>
      <xdr:colOff>98425</xdr:colOff>
      <xdr:row>41</xdr:row>
      <xdr:rowOff>15422</xdr:rowOff>
    </xdr:to>
    <xdr:cxnSp macro="">
      <xdr:nvCxnSpPr>
        <xdr:cNvPr id="74" name="直線コネクタ 73"/>
        <xdr:cNvCxnSpPr/>
      </xdr:nvCxnSpPr>
      <xdr:spPr>
        <a:xfrm>
          <a:off x="2209800" y="7001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132443</xdr:rowOff>
    </xdr:from>
    <xdr:to>
      <xdr:col>11</xdr:col>
      <xdr:colOff>9525</xdr:colOff>
      <xdr:row>40</xdr:row>
      <xdr:rowOff>143328</xdr:rowOff>
    </xdr:to>
    <xdr:cxnSp macro="">
      <xdr:nvCxnSpPr>
        <xdr:cNvPr id="77" name="直線コネクタ 76"/>
        <xdr:cNvCxnSpPr/>
      </xdr:nvCxnSpPr>
      <xdr:spPr>
        <a:xfrm>
          <a:off x="1320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117022</xdr:rowOff>
    </xdr:from>
    <xdr:to>
      <xdr:col>11</xdr:col>
      <xdr:colOff>60325</xdr:colOff>
      <xdr:row>38</xdr:row>
      <xdr:rowOff>47172</xdr:rowOff>
    </xdr:to>
    <xdr:sp macro="" textlink="">
      <xdr:nvSpPr>
        <xdr:cNvPr id="78" name="フローチャート: 判断 77"/>
        <xdr:cNvSpPr/>
      </xdr:nvSpPr>
      <xdr:spPr>
        <a:xfrm>
          <a:off x="2159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79" name="テキスト ボックス 78"/>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80" name="フローチャート: 判断 79"/>
        <xdr:cNvSpPr/>
      </xdr:nvSpPr>
      <xdr:spPr>
        <a:xfrm>
          <a:off x="1270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133549</xdr:rowOff>
    </xdr:from>
    <xdr:ext cx="762000" cy="259045"/>
    <xdr:sp macro="" textlink="">
      <xdr:nvSpPr>
        <xdr:cNvPr id="81" name="テキスト ボックス 80"/>
        <xdr:cNvSpPr txBox="1"/>
      </xdr:nvSpPr>
      <xdr:spPr>
        <a:xfrm>
          <a:off x="939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42</xdr:row>
      <xdr:rowOff>10885</xdr:rowOff>
    </xdr:from>
    <xdr:to>
      <xdr:col>24</xdr:col>
      <xdr:colOff>76200</xdr:colOff>
      <xdr:row>42</xdr:row>
      <xdr:rowOff>112485</xdr:rowOff>
    </xdr:to>
    <xdr:sp macro="" textlink="">
      <xdr:nvSpPr>
        <xdr:cNvPr id="87" name="楕円 86"/>
        <xdr:cNvSpPr/>
      </xdr:nvSpPr>
      <xdr:spPr>
        <a:xfrm>
          <a:off x="4775200" y="72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90912</xdr:rowOff>
    </xdr:from>
    <xdr:ext cx="762000" cy="259045"/>
    <xdr:sp macro="" textlink="">
      <xdr:nvSpPr>
        <xdr:cNvPr id="88" name="人件費該当値テキスト"/>
        <xdr:cNvSpPr txBox="1"/>
      </xdr:nvSpPr>
      <xdr:spPr>
        <a:xfrm>
          <a:off x="4914900" y="71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40822</xdr:rowOff>
    </xdr:from>
    <xdr:to>
      <xdr:col>20</xdr:col>
      <xdr:colOff>38100</xdr:colOff>
      <xdr:row>41</xdr:row>
      <xdr:rowOff>142422</xdr:rowOff>
    </xdr:to>
    <xdr:sp macro="" textlink="">
      <xdr:nvSpPr>
        <xdr:cNvPr id="89" name="楕円 88"/>
        <xdr:cNvSpPr/>
      </xdr:nvSpPr>
      <xdr:spPr>
        <a:xfrm>
          <a:off x="3937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127199</xdr:rowOff>
    </xdr:from>
    <xdr:ext cx="736600" cy="259045"/>
    <xdr:sp macro="" textlink="">
      <xdr:nvSpPr>
        <xdr:cNvPr id="90" name="テキスト ボックス 89"/>
        <xdr:cNvSpPr txBox="1"/>
      </xdr:nvSpPr>
      <xdr:spPr>
        <a:xfrm>
          <a:off x="3606800" y="715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136072</xdr:rowOff>
    </xdr:from>
    <xdr:to>
      <xdr:col>15</xdr:col>
      <xdr:colOff>149225</xdr:colOff>
      <xdr:row>41</xdr:row>
      <xdr:rowOff>66222</xdr:rowOff>
    </xdr:to>
    <xdr:sp macro="" textlink="">
      <xdr:nvSpPr>
        <xdr:cNvPr id="91" name="楕円 90"/>
        <xdr:cNvSpPr/>
      </xdr:nvSpPr>
      <xdr:spPr>
        <a:xfrm>
          <a:off x="3048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50999</xdr:rowOff>
    </xdr:from>
    <xdr:ext cx="762000" cy="259045"/>
    <xdr:sp macro="" textlink="">
      <xdr:nvSpPr>
        <xdr:cNvPr id="92" name="テキスト ボックス 91"/>
        <xdr:cNvSpPr txBox="1"/>
      </xdr:nvSpPr>
      <xdr:spPr>
        <a:xfrm>
          <a:off x="2717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92528</xdr:rowOff>
    </xdr:from>
    <xdr:to>
      <xdr:col>11</xdr:col>
      <xdr:colOff>60325</xdr:colOff>
      <xdr:row>41</xdr:row>
      <xdr:rowOff>22678</xdr:rowOff>
    </xdr:to>
    <xdr:sp macro="" textlink="">
      <xdr:nvSpPr>
        <xdr:cNvPr id="93" name="楕円 92"/>
        <xdr:cNvSpPr/>
      </xdr:nvSpPr>
      <xdr:spPr>
        <a:xfrm>
          <a:off x="2159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7455</xdr:rowOff>
    </xdr:from>
    <xdr:ext cx="762000" cy="259045"/>
    <xdr:sp macro="" textlink="">
      <xdr:nvSpPr>
        <xdr:cNvPr id="94" name="テキスト ボックス 93"/>
        <xdr:cNvSpPr txBox="1"/>
      </xdr:nvSpPr>
      <xdr:spPr>
        <a:xfrm>
          <a:off x="1828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5" name="楕円 94"/>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6" name="テキスト ボックス 95"/>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これは、ふるさと納税に関する返礼品、委託業務を臨時的経費から経常的経費に見直したことが大きな要因である。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、県平均、類似団体平均を見ても大きく上回っていることから、今後は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公共施設の統廃合及び効率的な利活用をすることで経費削減に努めていく。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20</xdr:row>
      <xdr:rowOff>81280</xdr:rowOff>
    </xdr:to>
    <xdr:cxnSp macro="">
      <xdr:nvCxnSpPr>
        <xdr:cNvPr id="124" name="直線コネクタ 123"/>
        <xdr:cNvCxnSpPr/>
      </xdr:nvCxnSpPr>
      <xdr:spPr>
        <a:xfrm flipV="1">
          <a:off x="16510000" y="2313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5"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6" name="直線コネクタ 125"/>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146050</xdr:rowOff>
    </xdr:to>
    <xdr:cxnSp macro="">
      <xdr:nvCxnSpPr>
        <xdr:cNvPr id="129" name="直線コネクタ 128"/>
        <xdr:cNvCxnSpPr/>
      </xdr:nvCxnSpPr>
      <xdr:spPr>
        <a:xfrm>
          <a:off x="15671800" y="3327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69850</xdr:rowOff>
    </xdr:to>
    <xdr:cxnSp macro="">
      <xdr:nvCxnSpPr>
        <xdr:cNvPr id="132" name="直線コネクタ 131"/>
        <xdr:cNvCxnSpPr/>
      </xdr:nvCxnSpPr>
      <xdr:spPr>
        <a:xfrm>
          <a:off x="14782800" y="317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33" name="フローチャート: 判断 132"/>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34" name="テキスト ボックス 133"/>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88900</xdr:rowOff>
    </xdr:to>
    <xdr:cxnSp macro="">
      <xdr:nvCxnSpPr>
        <xdr:cNvPr id="135" name="直線コネクタ 134"/>
        <xdr:cNvCxnSpPr/>
      </xdr:nvCxnSpPr>
      <xdr:spPr>
        <a:xfrm>
          <a:off x="13893800" y="3114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27940</xdr:rowOff>
    </xdr:to>
    <xdr:cxnSp macro="">
      <xdr:nvCxnSpPr>
        <xdr:cNvPr id="138" name="直線コネクタ 137"/>
        <xdr:cNvCxnSpPr/>
      </xdr:nvCxnSpPr>
      <xdr:spPr>
        <a:xfrm>
          <a:off x="13004800" y="3114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8" name="楕円 147"/>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9" name="物件費該当値テキスト"/>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0" name="楕円 149"/>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51" name="テキスト ボックス 150"/>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2" name="楕円 151"/>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3" name="テキスト ボックス 152"/>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4" name="楕円 153"/>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5" name="テキスト ボックス 154"/>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6" name="楕円 155"/>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7" name="テキスト ボックス 156"/>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費に係る経常収支比率で平成３０年度と平成２９年度を比較すると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こども医療費扶助、老人措置費の増額が大きな要因である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全国・県平均と比較すると下回っている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平成２８年度以後、熊本地震の影響もあり人口が減少しているため、子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ども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や高齢者が住みやすい村づくりを目指しながら、健診率向上や、健康づくり対策などを行い医療費抑制などに向けた取組みを進める必要がある。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50800</xdr:rowOff>
    </xdr:to>
    <xdr:cxnSp macro="">
      <xdr:nvCxnSpPr>
        <xdr:cNvPr id="185" name="直線コネクタ 184"/>
        <xdr:cNvCxnSpPr/>
      </xdr:nvCxnSpPr>
      <xdr:spPr>
        <a:xfrm flipV="1">
          <a:off x="4826000" y="90995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165100</xdr:rowOff>
    </xdr:to>
    <xdr:cxnSp macro="">
      <xdr:nvCxnSpPr>
        <xdr:cNvPr id="190" name="直線コネクタ 189"/>
        <xdr:cNvCxnSpPr/>
      </xdr:nvCxnSpPr>
      <xdr:spPr>
        <a:xfrm>
          <a:off x="3987800" y="9480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1"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93" name="直線コネクタ 192"/>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5" name="テキスト ボックス 194"/>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96" name="直線コネクタ 195"/>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9" name="直線コネクタ 198"/>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1" name="テキスト ボックス 200"/>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3" name="楕円 212"/>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4" name="テキスト ボックス 21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7" name="楕円 216"/>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8" name="テキスト ボックス 217"/>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に係る経常収支比率で平成３０年度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、後期高齢者医療補保険</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特別会計及び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介護保険特別会計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への繰出金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が大きな要因である。</a:t>
          </a: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今後も簡易水道、農業集落排水、生活排水処理事業については、経費削減に努めるとともに使用料の値上げによる健全化を図ることで、普通会計の負担額を減らしていくよう努める。</a:t>
          </a:r>
          <a:endPar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53848</xdr:rowOff>
    </xdr:from>
    <xdr:to>
      <xdr:col>82</xdr:col>
      <xdr:colOff>107950</xdr:colOff>
      <xdr:row>59</xdr:row>
      <xdr:rowOff>165862</xdr:rowOff>
    </xdr:to>
    <xdr:cxnSp macro="">
      <xdr:nvCxnSpPr>
        <xdr:cNvPr id="243" name="直線コネクタ 242"/>
        <xdr:cNvCxnSpPr/>
      </xdr:nvCxnSpPr>
      <xdr:spPr>
        <a:xfrm flipV="1">
          <a:off x="16510000" y="931214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4"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5" name="直線コネクタ 244"/>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140225</xdr:rowOff>
    </xdr:from>
    <xdr:ext cx="762000" cy="259045"/>
    <xdr:sp macro="" textlink="">
      <xdr:nvSpPr>
        <xdr:cNvPr id="24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53848</xdr:rowOff>
    </xdr:from>
    <xdr:to>
      <xdr:col>82</xdr:col>
      <xdr:colOff>196850</xdr:colOff>
      <xdr:row>54</xdr:row>
      <xdr:rowOff>53848</xdr:rowOff>
    </xdr:to>
    <xdr:cxnSp macro="">
      <xdr:nvCxnSpPr>
        <xdr:cNvPr id="247" name="直線コネクタ 24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58420</xdr:rowOff>
    </xdr:to>
    <xdr:cxnSp macro="">
      <xdr:nvCxnSpPr>
        <xdr:cNvPr id="248" name="直線コネクタ 247"/>
        <xdr:cNvCxnSpPr/>
      </xdr:nvCxnSpPr>
      <xdr:spPr>
        <a:xfrm flipV="1">
          <a:off x="15671800" y="9645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140716</xdr:rowOff>
    </xdr:to>
    <xdr:cxnSp macro="">
      <xdr:nvCxnSpPr>
        <xdr:cNvPr id="251" name="直線コネクタ 250"/>
        <xdr:cNvCxnSpPr/>
      </xdr:nvCxnSpPr>
      <xdr:spPr>
        <a:xfrm flipV="1">
          <a:off x="14782800" y="9659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2" name="フローチャート: 判断 251"/>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3" name="テキスト ボックス 25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44704</xdr:rowOff>
    </xdr:from>
    <xdr:to>
      <xdr:col>73</xdr:col>
      <xdr:colOff>180975</xdr:colOff>
      <xdr:row>56</xdr:row>
      <xdr:rowOff>140716</xdr:rowOff>
    </xdr:to>
    <xdr:cxnSp macro="">
      <xdr:nvCxnSpPr>
        <xdr:cNvPr id="254" name="直線コネクタ 253"/>
        <xdr:cNvCxnSpPr/>
      </xdr:nvCxnSpPr>
      <xdr:spPr>
        <a:xfrm>
          <a:off x="13893800" y="96459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5" name="フローチャート: 判断 254"/>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6" name="テキスト ボックス 255"/>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xdr:rowOff>
    </xdr:from>
    <xdr:to>
      <xdr:col>69</xdr:col>
      <xdr:colOff>92075</xdr:colOff>
      <xdr:row>56</xdr:row>
      <xdr:rowOff>44704</xdr:rowOff>
    </xdr:to>
    <xdr:cxnSp macro="">
      <xdr:nvCxnSpPr>
        <xdr:cNvPr id="257" name="直線コネクタ 256"/>
        <xdr:cNvCxnSpPr/>
      </xdr:nvCxnSpPr>
      <xdr:spPr>
        <a:xfrm>
          <a:off x="13004800" y="9609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149352</xdr:rowOff>
    </xdr:from>
    <xdr:to>
      <xdr:col>69</xdr:col>
      <xdr:colOff>142875</xdr:colOff>
      <xdr:row>57</xdr:row>
      <xdr:rowOff>79502</xdr:rowOff>
    </xdr:to>
    <xdr:sp macro="" textlink="">
      <xdr:nvSpPr>
        <xdr:cNvPr id="258" name="フローチャート: 判断 257"/>
        <xdr:cNvSpPr/>
      </xdr:nvSpPr>
      <xdr:spPr>
        <a:xfrm>
          <a:off x="13843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59" name="テキスト ボックス 258"/>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0" name="フローチャート: 判断 259"/>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1" name="テキスト ボックス 260"/>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7" name="楕円 266"/>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8"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9" name="楕円 268"/>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0" name="テキスト ボックス 26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71" name="楕円 270"/>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72" name="テキスト ボックス 271"/>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165354</xdr:rowOff>
    </xdr:from>
    <xdr:to>
      <xdr:col>69</xdr:col>
      <xdr:colOff>142875</xdr:colOff>
      <xdr:row>56</xdr:row>
      <xdr:rowOff>95504</xdr:rowOff>
    </xdr:to>
    <xdr:sp macro="" textlink="">
      <xdr:nvSpPr>
        <xdr:cNvPr id="273" name="楕円 272"/>
        <xdr:cNvSpPr/>
      </xdr:nvSpPr>
      <xdr:spPr>
        <a:xfrm>
          <a:off x="13843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74" name="テキスト ボックス 273"/>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128778</xdr:rowOff>
    </xdr:from>
    <xdr:to>
      <xdr:col>65</xdr:col>
      <xdr:colOff>53975</xdr:colOff>
      <xdr:row>56</xdr:row>
      <xdr:rowOff>58928</xdr:rowOff>
    </xdr:to>
    <xdr:sp macro="" textlink="">
      <xdr:nvSpPr>
        <xdr:cNvPr id="275" name="楕円 274"/>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69105</xdr:rowOff>
    </xdr:from>
    <xdr:ext cx="762000" cy="259045"/>
    <xdr:sp macro="" textlink="">
      <xdr:nvSpPr>
        <xdr:cNvPr id="276" name="テキスト ボックス 275"/>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に係る経常収支比率で平成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。これは、一部事務組合負担金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減額が大きな要因である。全国平均、県平均類似団体平均と比較すると上回っている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、今後も予算編成時にはそれぞれの補助金が有効に利用されているかなどの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ェックを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行うとともに、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費用対効果などを判断しながら村内活動団体への補助金見直しを実施していく。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41</xdr:row>
      <xdr:rowOff>100330</xdr:rowOff>
    </xdr:to>
    <xdr:cxnSp macro="">
      <xdr:nvCxnSpPr>
        <xdr:cNvPr id="304" name="直線コネクタ 303"/>
        <xdr:cNvCxnSpPr/>
      </xdr:nvCxnSpPr>
      <xdr:spPr>
        <a:xfrm flipV="1">
          <a:off x="16510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5"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6" name="直線コネクタ 305"/>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38</xdr:row>
      <xdr:rowOff>35560</xdr:rowOff>
    </xdr:to>
    <xdr:cxnSp macro="">
      <xdr:nvCxnSpPr>
        <xdr:cNvPr id="309" name="直線コネクタ 308"/>
        <xdr:cNvCxnSpPr/>
      </xdr:nvCxnSpPr>
      <xdr:spPr>
        <a:xfrm flipV="1">
          <a:off x="15671800" y="6451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35560</xdr:rowOff>
    </xdr:from>
    <xdr:to>
      <xdr:col>78</xdr:col>
      <xdr:colOff>69850</xdr:colOff>
      <xdr:row>38</xdr:row>
      <xdr:rowOff>104140</xdr:rowOff>
    </xdr:to>
    <xdr:cxnSp macro="">
      <xdr:nvCxnSpPr>
        <xdr:cNvPr id="312" name="直線コネクタ 311"/>
        <xdr:cNvCxnSpPr/>
      </xdr:nvCxnSpPr>
      <xdr:spPr>
        <a:xfrm flipV="1">
          <a:off x="14782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3" name="フローチャート: 判断 312"/>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12717</xdr:rowOff>
    </xdr:from>
    <xdr:ext cx="736600" cy="259045"/>
    <xdr:sp macro="" textlink="">
      <xdr:nvSpPr>
        <xdr:cNvPr id="314" name="テキスト ボックス 313"/>
        <xdr:cNvSpPr txBox="1"/>
      </xdr:nvSpPr>
      <xdr:spPr>
        <a:xfrm>
          <a:off x="15290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134620</xdr:rowOff>
    </xdr:to>
    <xdr:cxnSp macro="">
      <xdr:nvCxnSpPr>
        <xdr:cNvPr id="315" name="直線コネクタ 314"/>
        <xdr:cNvCxnSpPr/>
      </xdr:nvCxnSpPr>
      <xdr:spPr>
        <a:xfrm flipV="1">
          <a:off x="13893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16" name="フローチャート: 判断 315"/>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161307</xdr:rowOff>
    </xdr:from>
    <xdr:ext cx="762000" cy="259045"/>
    <xdr:sp macro="" textlink="">
      <xdr:nvSpPr>
        <xdr:cNvPr id="317" name="テキスト ボックス 316"/>
        <xdr:cNvSpPr txBox="1"/>
      </xdr:nvSpPr>
      <xdr:spPr>
        <a:xfrm>
          <a:off x="14401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134620</xdr:rowOff>
    </xdr:from>
    <xdr:to>
      <xdr:col>69</xdr:col>
      <xdr:colOff>92075</xdr:colOff>
      <xdr:row>38</xdr:row>
      <xdr:rowOff>157480</xdr:rowOff>
    </xdr:to>
    <xdr:cxnSp macro="">
      <xdr:nvCxnSpPr>
        <xdr:cNvPr id="318" name="直線コネクタ 317"/>
        <xdr:cNvCxnSpPr/>
      </xdr:nvCxnSpPr>
      <xdr:spPr>
        <a:xfrm flipV="1">
          <a:off x="13004800" y="664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19" name="フローチャート: 判断 318"/>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115587</xdr:rowOff>
    </xdr:from>
    <xdr:ext cx="762000" cy="259045"/>
    <xdr:sp macro="" textlink="">
      <xdr:nvSpPr>
        <xdr:cNvPr id="320" name="テキスト ボックス 319"/>
        <xdr:cNvSpPr txBox="1"/>
      </xdr:nvSpPr>
      <xdr:spPr>
        <a:xfrm>
          <a:off x="13512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1" name="フローチャート: 判断 320"/>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2" name="テキスト ボックス 321"/>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8" name="楕円 327"/>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29" name="補助費等該当値テキスト"/>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0" name="楕円 329"/>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1" name="テキスト ボックス 330"/>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2" name="楕円 331"/>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3" name="テキスト ボックス 332"/>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83820</xdr:rowOff>
    </xdr:from>
    <xdr:to>
      <xdr:col>69</xdr:col>
      <xdr:colOff>142875</xdr:colOff>
      <xdr:row>39</xdr:row>
      <xdr:rowOff>13970</xdr:rowOff>
    </xdr:to>
    <xdr:sp macro="" textlink="">
      <xdr:nvSpPr>
        <xdr:cNvPr id="334" name="楕円 333"/>
        <xdr:cNvSpPr/>
      </xdr:nvSpPr>
      <xdr:spPr>
        <a:xfrm>
          <a:off x="13843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35" name="テキスト ボックス 334"/>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106680</xdr:rowOff>
    </xdr:from>
    <xdr:to>
      <xdr:col>65</xdr:col>
      <xdr:colOff>53975</xdr:colOff>
      <xdr:row>39</xdr:row>
      <xdr:rowOff>36830</xdr:rowOff>
    </xdr:to>
    <xdr:sp macro="" textlink="">
      <xdr:nvSpPr>
        <xdr:cNvPr id="336" name="楕円 335"/>
        <xdr:cNvSpPr/>
      </xdr:nvSpPr>
      <xdr:spPr>
        <a:xfrm>
          <a:off x="12954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21607</xdr:rowOff>
    </xdr:from>
    <xdr:ext cx="762000" cy="259045"/>
    <xdr:sp macro="" textlink="">
      <xdr:nvSpPr>
        <xdr:cNvPr id="337" name="テキスト ボックス 336"/>
        <xdr:cNvSpPr txBox="1"/>
      </xdr:nvSpPr>
      <xdr:spPr>
        <a:xfrm>
          <a:off x="12623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費に係る経常収支比率で平成３０年度と平成２９年度を比較すると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平成２７年借入の統合保育所建設事業の償還開始が大きな要因である。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今後は、役場新庁舎建設や中学校統合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災害復旧事業等の地方債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償還が始まる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ことから厳しい財政運営となることが予想される。そのため、普通建設事業の見直しによる地方債の新規発行の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抑制に努める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こととしている。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29845</xdr:rowOff>
    </xdr:from>
    <xdr:to>
      <xdr:col>24</xdr:col>
      <xdr:colOff>25400</xdr:colOff>
      <xdr:row>80</xdr:row>
      <xdr:rowOff>64136</xdr:rowOff>
    </xdr:to>
    <xdr:cxnSp macro="">
      <xdr:nvCxnSpPr>
        <xdr:cNvPr id="361" name="直線コネクタ 360"/>
        <xdr:cNvCxnSpPr/>
      </xdr:nvCxnSpPr>
      <xdr:spPr>
        <a:xfrm flipV="1">
          <a:off x="4826000" y="12545695"/>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36213</xdr:rowOff>
    </xdr:from>
    <xdr:ext cx="762000" cy="259045"/>
    <xdr:sp macro="" textlink="">
      <xdr:nvSpPr>
        <xdr:cNvPr id="362" name="公債費最小値テキスト"/>
        <xdr:cNvSpPr txBox="1"/>
      </xdr:nvSpPr>
      <xdr:spPr>
        <a:xfrm>
          <a:off x="4914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64136</xdr:rowOff>
    </xdr:from>
    <xdr:to>
      <xdr:col>24</xdr:col>
      <xdr:colOff>114300</xdr:colOff>
      <xdr:row>80</xdr:row>
      <xdr:rowOff>64136</xdr:rowOff>
    </xdr:to>
    <xdr:cxnSp macro="">
      <xdr:nvCxnSpPr>
        <xdr:cNvPr id="363" name="直線コネクタ 362"/>
        <xdr:cNvCxnSpPr/>
      </xdr:nvCxnSpPr>
      <xdr:spPr>
        <a:xfrm>
          <a:off x="4737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116222</xdr:rowOff>
    </xdr:from>
    <xdr:ext cx="762000" cy="259045"/>
    <xdr:sp macro="" textlink="">
      <xdr:nvSpPr>
        <xdr:cNvPr id="364" name="公債費最大値テキスト"/>
        <xdr:cNvSpPr txBox="1"/>
      </xdr:nvSpPr>
      <xdr:spPr>
        <a:xfrm>
          <a:off x="4914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29845</xdr:rowOff>
    </xdr:from>
    <xdr:to>
      <xdr:col>24</xdr:col>
      <xdr:colOff>114300</xdr:colOff>
      <xdr:row>73</xdr:row>
      <xdr:rowOff>29845</xdr:rowOff>
    </xdr:to>
    <xdr:cxnSp macro="">
      <xdr:nvCxnSpPr>
        <xdr:cNvPr id="365" name="直線コネクタ 364"/>
        <xdr:cNvCxnSpPr/>
      </xdr:nvCxnSpPr>
      <xdr:spPr>
        <a:xfrm>
          <a:off x="4737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52705</xdr:rowOff>
    </xdr:from>
    <xdr:to>
      <xdr:col>24</xdr:col>
      <xdr:colOff>25400</xdr:colOff>
      <xdr:row>76</xdr:row>
      <xdr:rowOff>167005</xdr:rowOff>
    </xdr:to>
    <xdr:cxnSp macro="">
      <xdr:nvCxnSpPr>
        <xdr:cNvPr id="366" name="直線コネクタ 365"/>
        <xdr:cNvCxnSpPr/>
      </xdr:nvCxnSpPr>
      <xdr:spPr>
        <a:xfrm>
          <a:off x="3987800" y="1308290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67"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8" name="フローチャート: 判断 367"/>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52705</xdr:rowOff>
    </xdr:from>
    <xdr:to>
      <xdr:col>19</xdr:col>
      <xdr:colOff>187325</xdr:colOff>
      <xdr:row>76</xdr:row>
      <xdr:rowOff>98425</xdr:rowOff>
    </xdr:to>
    <xdr:cxnSp macro="">
      <xdr:nvCxnSpPr>
        <xdr:cNvPr id="369" name="直線コネクタ 368"/>
        <xdr:cNvCxnSpPr/>
      </xdr:nvCxnSpPr>
      <xdr:spPr>
        <a:xfrm flipV="1">
          <a:off x="3098800" y="130829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1" name="テキスト ボックス 37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167005</xdr:rowOff>
    </xdr:from>
    <xdr:to>
      <xdr:col>15</xdr:col>
      <xdr:colOff>98425</xdr:colOff>
      <xdr:row>76</xdr:row>
      <xdr:rowOff>98425</xdr:rowOff>
    </xdr:to>
    <xdr:cxnSp macro="">
      <xdr:nvCxnSpPr>
        <xdr:cNvPr id="372" name="直線コネクタ 371"/>
        <xdr:cNvCxnSpPr/>
      </xdr:nvCxnSpPr>
      <xdr:spPr>
        <a:xfrm>
          <a:off x="2209800" y="130257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4" name="テキスト ボックス 373"/>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167005</xdr:rowOff>
    </xdr:to>
    <xdr:cxnSp macro="">
      <xdr:nvCxnSpPr>
        <xdr:cNvPr id="375" name="直線コネクタ 374"/>
        <xdr:cNvCxnSpPr/>
      </xdr:nvCxnSpPr>
      <xdr:spPr>
        <a:xfrm>
          <a:off x="1320800" y="129343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7" name="テキスト ボックス 376"/>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24764</xdr:rowOff>
    </xdr:from>
    <xdr:to>
      <xdr:col>6</xdr:col>
      <xdr:colOff>171450</xdr:colOff>
      <xdr:row>77</xdr:row>
      <xdr:rowOff>126364</xdr:rowOff>
    </xdr:to>
    <xdr:sp macro="" textlink="">
      <xdr:nvSpPr>
        <xdr:cNvPr id="378" name="フローチャート: 判断 377"/>
        <xdr:cNvSpPr/>
      </xdr:nvSpPr>
      <xdr:spPr>
        <a:xfrm>
          <a:off x="1270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111141</xdr:rowOff>
    </xdr:from>
    <xdr:ext cx="762000" cy="259045"/>
    <xdr:sp macro="" textlink="">
      <xdr:nvSpPr>
        <xdr:cNvPr id="379" name="テキスト ボックス 378"/>
        <xdr:cNvSpPr txBox="1"/>
      </xdr:nvSpPr>
      <xdr:spPr>
        <a:xfrm>
          <a:off x="939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116205</xdr:rowOff>
    </xdr:from>
    <xdr:to>
      <xdr:col>24</xdr:col>
      <xdr:colOff>76200</xdr:colOff>
      <xdr:row>77</xdr:row>
      <xdr:rowOff>46355</xdr:rowOff>
    </xdr:to>
    <xdr:sp macro="" textlink="">
      <xdr:nvSpPr>
        <xdr:cNvPr id="385" name="楕円 384"/>
        <xdr:cNvSpPr/>
      </xdr:nvSpPr>
      <xdr:spPr>
        <a:xfrm>
          <a:off x="4775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132732</xdr:rowOff>
    </xdr:from>
    <xdr:ext cx="762000" cy="259045"/>
    <xdr:sp macro="" textlink="">
      <xdr:nvSpPr>
        <xdr:cNvPr id="386" name="公債費該当値テキスト"/>
        <xdr:cNvSpPr txBox="1"/>
      </xdr:nvSpPr>
      <xdr:spPr>
        <a:xfrm>
          <a:off x="4914900" y="1299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xdr:rowOff>
    </xdr:from>
    <xdr:to>
      <xdr:col>20</xdr:col>
      <xdr:colOff>38100</xdr:colOff>
      <xdr:row>76</xdr:row>
      <xdr:rowOff>103505</xdr:rowOff>
    </xdr:to>
    <xdr:sp macro="" textlink="">
      <xdr:nvSpPr>
        <xdr:cNvPr id="387" name="楕円 386"/>
        <xdr:cNvSpPr/>
      </xdr:nvSpPr>
      <xdr:spPr>
        <a:xfrm>
          <a:off x="3937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113682</xdr:rowOff>
    </xdr:from>
    <xdr:ext cx="736600" cy="259045"/>
    <xdr:sp macro="" textlink="">
      <xdr:nvSpPr>
        <xdr:cNvPr id="388" name="テキスト ボックス 387"/>
        <xdr:cNvSpPr txBox="1"/>
      </xdr:nvSpPr>
      <xdr:spPr>
        <a:xfrm>
          <a:off x="3606800" y="128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47625</xdr:rowOff>
    </xdr:from>
    <xdr:to>
      <xdr:col>15</xdr:col>
      <xdr:colOff>149225</xdr:colOff>
      <xdr:row>76</xdr:row>
      <xdr:rowOff>149225</xdr:rowOff>
    </xdr:to>
    <xdr:sp macro="" textlink="">
      <xdr:nvSpPr>
        <xdr:cNvPr id="389" name="楕円 388"/>
        <xdr:cNvSpPr/>
      </xdr:nvSpPr>
      <xdr:spPr>
        <a:xfrm>
          <a:off x="3048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159402</xdr:rowOff>
    </xdr:from>
    <xdr:ext cx="762000" cy="259045"/>
    <xdr:sp macro="" textlink="">
      <xdr:nvSpPr>
        <xdr:cNvPr id="390" name="テキスト ボックス 389"/>
        <xdr:cNvSpPr txBox="1"/>
      </xdr:nvSpPr>
      <xdr:spPr>
        <a:xfrm>
          <a:off x="2717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116205</xdr:rowOff>
    </xdr:from>
    <xdr:to>
      <xdr:col>11</xdr:col>
      <xdr:colOff>60325</xdr:colOff>
      <xdr:row>76</xdr:row>
      <xdr:rowOff>46355</xdr:rowOff>
    </xdr:to>
    <xdr:sp macro="" textlink="">
      <xdr:nvSpPr>
        <xdr:cNvPr id="391" name="楕円 390"/>
        <xdr:cNvSpPr/>
      </xdr:nvSpPr>
      <xdr:spPr>
        <a:xfrm>
          <a:off x="2159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56532</xdr:rowOff>
    </xdr:from>
    <xdr:ext cx="762000" cy="259045"/>
    <xdr:sp macro="" textlink="">
      <xdr:nvSpPr>
        <xdr:cNvPr id="392" name="テキスト ボックス 391"/>
        <xdr:cNvSpPr txBox="1"/>
      </xdr:nvSpPr>
      <xdr:spPr>
        <a:xfrm>
          <a:off x="1828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3" name="楕円 392"/>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136542</xdr:rowOff>
    </xdr:from>
    <xdr:ext cx="762000" cy="259045"/>
    <xdr:sp macro="" textlink="">
      <xdr:nvSpPr>
        <xdr:cNvPr id="394" name="テキスト ボックス 393"/>
        <xdr:cNvSpPr txBox="1"/>
      </xdr:nvSpPr>
      <xdr:spPr>
        <a:xfrm>
          <a:off x="939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公債費以外に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係る経常収支比率で平成３０年度と平成２９年度を比較すると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．３ポイント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した。全国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類似団体平均と比較すると高い水準で、物件費、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順で比率が高くなっている。物件費については公共施設総合管理計画に沿って適正な運用管理に努め、人件費については定員管理計画に沿った計画的な採用を実施し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106426</xdr:rowOff>
    </xdr:to>
    <xdr:cxnSp macro="">
      <xdr:nvCxnSpPr>
        <xdr:cNvPr id="420" name="直線コネクタ 419"/>
        <xdr:cNvCxnSpPr/>
      </xdr:nvCxnSpPr>
      <xdr:spPr>
        <a:xfrm flipV="1">
          <a:off x="16510000" y="12457684"/>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67563</xdr:rowOff>
    </xdr:to>
    <xdr:cxnSp macro="">
      <xdr:nvCxnSpPr>
        <xdr:cNvPr id="425" name="直線コネクタ 424"/>
        <xdr:cNvCxnSpPr/>
      </xdr:nvCxnSpPr>
      <xdr:spPr>
        <a:xfrm>
          <a:off x="15671800" y="133812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26" name="公債費以外平均値テキスト"/>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8128</xdr:rowOff>
    </xdr:to>
    <xdr:cxnSp macro="">
      <xdr:nvCxnSpPr>
        <xdr:cNvPr id="428" name="直線コネクタ 427"/>
        <xdr:cNvCxnSpPr/>
      </xdr:nvCxnSpPr>
      <xdr:spPr>
        <a:xfrm>
          <a:off x="14782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137922</xdr:rowOff>
    </xdr:from>
    <xdr:to>
      <xdr:col>78</xdr:col>
      <xdr:colOff>120650</xdr:colOff>
      <xdr:row>76</xdr:row>
      <xdr:rowOff>68072</xdr:rowOff>
    </xdr:to>
    <xdr:sp macro="" textlink="">
      <xdr:nvSpPr>
        <xdr:cNvPr id="429" name="フローチャート: 判断 428"/>
        <xdr:cNvSpPr/>
      </xdr:nvSpPr>
      <xdr:spPr>
        <a:xfrm>
          <a:off x="15621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30" name="テキスト ボックス 429"/>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8128</xdr:rowOff>
    </xdr:to>
    <xdr:cxnSp macro="">
      <xdr:nvCxnSpPr>
        <xdr:cNvPr id="431" name="直線コネクタ 430"/>
        <xdr:cNvCxnSpPr/>
      </xdr:nvCxnSpPr>
      <xdr:spPr>
        <a:xfrm>
          <a:off x="13893800" y="13244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110490</xdr:rowOff>
    </xdr:from>
    <xdr:to>
      <xdr:col>74</xdr:col>
      <xdr:colOff>31750</xdr:colOff>
      <xdr:row>76</xdr:row>
      <xdr:rowOff>40639</xdr:rowOff>
    </xdr:to>
    <xdr:sp macro="" textlink="">
      <xdr:nvSpPr>
        <xdr:cNvPr id="432" name="フローチャート: 判断 431"/>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33" name="テキスト ボックス 432"/>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42418</xdr:rowOff>
    </xdr:to>
    <xdr:cxnSp macro="">
      <xdr:nvCxnSpPr>
        <xdr:cNvPr id="434" name="直線コネクタ 433"/>
        <xdr:cNvCxnSpPr/>
      </xdr:nvCxnSpPr>
      <xdr:spPr>
        <a:xfrm>
          <a:off x="13004800" y="132120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xdr:rowOff>
    </xdr:from>
    <xdr:to>
      <xdr:col>69</xdr:col>
      <xdr:colOff>142875</xdr:colOff>
      <xdr:row>75</xdr:row>
      <xdr:rowOff>111506</xdr:rowOff>
    </xdr:to>
    <xdr:sp macro="" textlink="">
      <xdr:nvSpPr>
        <xdr:cNvPr id="435" name="フローチャート: 判断 434"/>
        <xdr:cNvSpPr/>
      </xdr:nvSpPr>
      <xdr:spPr>
        <a:xfrm>
          <a:off x="13843000" y="1286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36" name="テキスト ボックス 435"/>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4" name="楕円 443"/>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5"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6" name="楕円 445"/>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7" name="テキスト ボックス 446"/>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48" name="楕円 447"/>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49" name="テキスト ボックス 448"/>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0" name="楕円 449"/>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1" name="テキスト ボックス 450"/>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2" name="楕円 451"/>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53" name="テキスト ボックス 452"/>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56580</xdr:rowOff>
    </xdr:from>
    <xdr:to>
      <xdr:col>29</xdr:col>
      <xdr:colOff>127000</xdr:colOff>
      <xdr:row>19</xdr:row>
      <xdr:rowOff>75837</xdr:rowOff>
    </xdr:to>
    <xdr:cxnSp macro="">
      <xdr:nvCxnSpPr>
        <xdr:cNvPr id="47" name="直線コネクタ 46"/>
        <xdr:cNvCxnSpPr/>
      </xdr:nvCxnSpPr>
      <xdr:spPr bwMode="auto">
        <a:xfrm flipV="1">
          <a:off x="5651500" y="1990155"/>
          <a:ext cx="0" cy="1390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47914</xdr:rowOff>
    </xdr:from>
    <xdr:ext cx="762000" cy="259045"/>
    <xdr:sp macro="" textlink="">
      <xdr:nvSpPr>
        <xdr:cNvPr id="48" name="人口1人当たり決算額の推移最小値テキスト130"/>
        <xdr:cNvSpPr txBox="1"/>
      </xdr:nvSpPr>
      <xdr:spPr>
        <a:xfrm>
          <a:off x="5740400" y="33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75837</xdr:rowOff>
    </xdr:from>
    <xdr:to>
      <xdr:col>30</xdr:col>
      <xdr:colOff>25400</xdr:colOff>
      <xdr:row>19</xdr:row>
      <xdr:rowOff>75837</xdr:rowOff>
    </xdr:to>
    <xdr:cxnSp macro="">
      <xdr:nvCxnSpPr>
        <xdr:cNvPr id="49" name="直線コネクタ 48"/>
        <xdr:cNvCxnSpPr/>
      </xdr:nvCxnSpPr>
      <xdr:spPr bwMode="auto">
        <a:xfrm>
          <a:off x="5562600" y="3381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142957</xdr:rowOff>
    </xdr:from>
    <xdr:ext cx="762000" cy="259045"/>
    <xdr:sp macro="" textlink="">
      <xdr:nvSpPr>
        <xdr:cNvPr id="50" name="人口1人当たり決算額の推移最大値テキスト130"/>
        <xdr:cNvSpPr txBox="1"/>
      </xdr:nvSpPr>
      <xdr:spPr>
        <a:xfrm>
          <a:off x="5740400" y="17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56580</xdr:rowOff>
    </xdr:from>
    <xdr:to>
      <xdr:col>30</xdr:col>
      <xdr:colOff>25400</xdr:colOff>
      <xdr:row>11</xdr:row>
      <xdr:rowOff>56580</xdr:rowOff>
    </xdr:to>
    <xdr:cxnSp macro="">
      <xdr:nvCxnSpPr>
        <xdr:cNvPr id="51" name="直線コネクタ 50"/>
        <xdr:cNvCxnSpPr/>
      </xdr:nvCxnSpPr>
      <xdr:spPr bwMode="auto">
        <a:xfrm>
          <a:off x="5562600" y="1990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62306</xdr:rowOff>
    </xdr:from>
    <xdr:to>
      <xdr:col>29</xdr:col>
      <xdr:colOff>127000</xdr:colOff>
      <xdr:row>14</xdr:row>
      <xdr:rowOff>152886</xdr:rowOff>
    </xdr:to>
    <xdr:cxnSp macro="">
      <xdr:nvCxnSpPr>
        <xdr:cNvPr id="52" name="直線コネクタ 51"/>
        <xdr:cNvCxnSpPr/>
      </xdr:nvCxnSpPr>
      <xdr:spPr bwMode="auto">
        <a:xfrm flipV="1">
          <a:off x="5003800" y="2510231"/>
          <a:ext cx="647700" cy="90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22195</xdr:rowOff>
    </xdr:from>
    <xdr:ext cx="762000" cy="259045"/>
    <xdr:sp macro="" textlink="">
      <xdr:nvSpPr>
        <xdr:cNvPr id="53" name="人口1人当たり決算額の推移平均値テキスト130"/>
        <xdr:cNvSpPr txBox="1"/>
      </xdr:nvSpPr>
      <xdr:spPr>
        <a:xfrm>
          <a:off x="5740400" y="2813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50118</xdr:rowOff>
    </xdr:from>
    <xdr:to>
      <xdr:col>29</xdr:col>
      <xdr:colOff>177800</xdr:colOff>
      <xdr:row>16</xdr:row>
      <xdr:rowOff>151718</xdr:rowOff>
    </xdr:to>
    <xdr:sp macro="" textlink="">
      <xdr:nvSpPr>
        <xdr:cNvPr id="54" name="フローチャート: 判断 53"/>
        <xdr:cNvSpPr/>
      </xdr:nvSpPr>
      <xdr:spPr bwMode="auto">
        <a:xfrm>
          <a:off x="5600700" y="2840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121535</xdr:rowOff>
    </xdr:from>
    <xdr:to>
      <xdr:col>26</xdr:col>
      <xdr:colOff>50800</xdr:colOff>
      <xdr:row>14</xdr:row>
      <xdr:rowOff>152886</xdr:rowOff>
    </xdr:to>
    <xdr:cxnSp macro="">
      <xdr:nvCxnSpPr>
        <xdr:cNvPr id="55" name="直線コネクタ 54"/>
        <xdr:cNvCxnSpPr/>
      </xdr:nvCxnSpPr>
      <xdr:spPr bwMode="auto">
        <a:xfrm>
          <a:off x="4305300" y="2569460"/>
          <a:ext cx="698500" cy="3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75416</xdr:rowOff>
    </xdr:from>
    <xdr:to>
      <xdr:col>26</xdr:col>
      <xdr:colOff>101600</xdr:colOff>
      <xdr:row>17</xdr:row>
      <xdr:rowOff>5566</xdr:rowOff>
    </xdr:to>
    <xdr:sp macro="" textlink="">
      <xdr:nvSpPr>
        <xdr:cNvPr id="56" name="フローチャート: 判断 55"/>
        <xdr:cNvSpPr/>
      </xdr:nvSpPr>
      <xdr:spPr bwMode="auto">
        <a:xfrm>
          <a:off x="49530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161793</xdr:rowOff>
    </xdr:from>
    <xdr:ext cx="736600" cy="259045"/>
    <xdr:sp macro="" textlink="">
      <xdr:nvSpPr>
        <xdr:cNvPr id="57" name="テキスト ボックス 56"/>
        <xdr:cNvSpPr txBox="1"/>
      </xdr:nvSpPr>
      <xdr:spPr>
        <a:xfrm>
          <a:off x="4622800" y="295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121535</xdr:rowOff>
    </xdr:from>
    <xdr:to>
      <xdr:col>22</xdr:col>
      <xdr:colOff>114300</xdr:colOff>
      <xdr:row>15</xdr:row>
      <xdr:rowOff>69099</xdr:rowOff>
    </xdr:to>
    <xdr:cxnSp macro="">
      <xdr:nvCxnSpPr>
        <xdr:cNvPr id="58" name="直線コネクタ 57"/>
        <xdr:cNvCxnSpPr/>
      </xdr:nvCxnSpPr>
      <xdr:spPr bwMode="auto">
        <a:xfrm flipV="1">
          <a:off x="3606800" y="2569460"/>
          <a:ext cx="698500" cy="11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111677</xdr:rowOff>
    </xdr:from>
    <xdr:to>
      <xdr:col>22</xdr:col>
      <xdr:colOff>165100</xdr:colOff>
      <xdr:row>17</xdr:row>
      <xdr:rowOff>41827</xdr:rowOff>
    </xdr:to>
    <xdr:sp macro="" textlink="">
      <xdr:nvSpPr>
        <xdr:cNvPr id="59" name="フローチャート: 判断 58"/>
        <xdr:cNvSpPr/>
      </xdr:nvSpPr>
      <xdr:spPr bwMode="auto">
        <a:xfrm>
          <a:off x="42545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26604</xdr:rowOff>
    </xdr:from>
    <xdr:ext cx="762000" cy="259045"/>
    <xdr:sp macro="" textlink="">
      <xdr:nvSpPr>
        <xdr:cNvPr id="60" name="テキスト ボックス 59"/>
        <xdr:cNvSpPr txBox="1"/>
      </xdr:nvSpPr>
      <xdr:spPr>
        <a:xfrm>
          <a:off x="3924300" y="298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69099</xdr:rowOff>
    </xdr:from>
    <xdr:to>
      <xdr:col>18</xdr:col>
      <xdr:colOff>177800</xdr:colOff>
      <xdr:row>15</xdr:row>
      <xdr:rowOff>104760</xdr:rowOff>
    </xdr:to>
    <xdr:cxnSp macro="">
      <xdr:nvCxnSpPr>
        <xdr:cNvPr id="61" name="直線コネクタ 60"/>
        <xdr:cNvCxnSpPr/>
      </xdr:nvCxnSpPr>
      <xdr:spPr bwMode="auto">
        <a:xfrm flipV="1">
          <a:off x="2908300" y="2688474"/>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127156</xdr:rowOff>
    </xdr:from>
    <xdr:to>
      <xdr:col>19</xdr:col>
      <xdr:colOff>38100</xdr:colOff>
      <xdr:row>17</xdr:row>
      <xdr:rowOff>57306</xdr:rowOff>
    </xdr:to>
    <xdr:sp macro="" textlink="">
      <xdr:nvSpPr>
        <xdr:cNvPr id="62" name="フローチャート: 判断 61"/>
        <xdr:cNvSpPr/>
      </xdr:nvSpPr>
      <xdr:spPr bwMode="auto">
        <a:xfrm>
          <a:off x="3556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42083</xdr:rowOff>
    </xdr:from>
    <xdr:ext cx="762000" cy="259045"/>
    <xdr:sp macro="" textlink="">
      <xdr:nvSpPr>
        <xdr:cNvPr id="63" name="テキスト ボックス 62"/>
        <xdr:cNvSpPr txBox="1"/>
      </xdr:nvSpPr>
      <xdr:spPr>
        <a:xfrm>
          <a:off x="32258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56247</xdr:rowOff>
    </xdr:from>
    <xdr:to>
      <xdr:col>15</xdr:col>
      <xdr:colOff>101600</xdr:colOff>
      <xdr:row>16</xdr:row>
      <xdr:rowOff>157847</xdr:rowOff>
    </xdr:to>
    <xdr:sp macro="" textlink="">
      <xdr:nvSpPr>
        <xdr:cNvPr id="64" name="フローチャート: 判断 63"/>
        <xdr:cNvSpPr/>
      </xdr:nvSpPr>
      <xdr:spPr bwMode="auto">
        <a:xfrm>
          <a:off x="2857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142624</xdr:rowOff>
    </xdr:from>
    <xdr:ext cx="762000" cy="259045"/>
    <xdr:sp macro="" textlink="">
      <xdr:nvSpPr>
        <xdr:cNvPr id="65" name="テキスト ボックス 64"/>
        <xdr:cNvSpPr txBox="1"/>
      </xdr:nvSpPr>
      <xdr:spPr>
        <a:xfrm>
          <a:off x="2527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11506</xdr:rowOff>
    </xdr:from>
    <xdr:to>
      <xdr:col>29</xdr:col>
      <xdr:colOff>177800</xdr:colOff>
      <xdr:row>14</xdr:row>
      <xdr:rowOff>113106</xdr:rowOff>
    </xdr:to>
    <xdr:sp macro="" textlink="">
      <xdr:nvSpPr>
        <xdr:cNvPr id="71" name="楕円 70"/>
        <xdr:cNvSpPr/>
      </xdr:nvSpPr>
      <xdr:spPr bwMode="auto">
        <a:xfrm>
          <a:off x="5600700" y="245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28033</xdr:rowOff>
    </xdr:from>
    <xdr:ext cx="762000" cy="259045"/>
    <xdr:sp macro="" textlink="">
      <xdr:nvSpPr>
        <xdr:cNvPr id="72" name="人口1人当たり決算額の推移該当値テキスト130"/>
        <xdr:cNvSpPr txBox="1"/>
      </xdr:nvSpPr>
      <xdr:spPr>
        <a:xfrm>
          <a:off x="5740400" y="230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102086</xdr:rowOff>
    </xdr:from>
    <xdr:to>
      <xdr:col>26</xdr:col>
      <xdr:colOff>101600</xdr:colOff>
      <xdr:row>15</xdr:row>
      <xdr:rowOff>32236</xdr:rowOff>
    </xdr:to>
    <xdr:sp macro="" textlink="">
      <xdr:nvSpPr>
        <xdr:cNvPr id="73" name="楕円 72"/>
        <xdr:cNvSpPr/>
      </xdr:nvSpPr>
      <xdr:spPr bwMode="auto">
        <a:xfrm>
          <a:off x="4953000" y="255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42413</xdr:rowOff>
    </xdr:from>
    <xdr:ext cx="736600" cy="259045"/>
    <xdr:sp macro="" textlink="">
      <xdr:nvSpPr>
        <xdr:cNvPr id="74" name="テキスト ボックス 73"/>
        <xdr:cNvSpPr txBox="1"/>
      </xdr:nvSpPr>
      <xdr:spPr>
        <a:xfrm>
          <a:off x="4622800" y="231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70735</xdr:rowOff>
    </xdr:from>
    <xdr:to>
      <xdr:col>22</xdr:col>
      <xdr:colOff>165100</xdr:colOff>
      <xdr:row>15</xdr:row>
      <xdr:rowOff>885</xdr:rowOff>
    </xdr:to>
    <xdr:sp macro="" textlink="">
      <xdr:nvSpPr>
        <xdr:cNvPr id="75" name="楕円 74"/>
        <xdr:cNvSpPr/>
      </xdr:nvSpPr>
      <xdr:spPr bwMode="auto">
        <a:xfrm>
          <a:off x="4254500" y="251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11062</xdr:rowOff>
    </xdr:from>
    <xdr:ext cx="762000" cy="259045"/>
    <xdr:sp macro="" textlink="">
      <xdr:nvSpPr>
        <xdr:cNvPr id="76" name="テキスト ボックス 75"/>
        <xdr:cNvSpPr txBox="1"/>
      </xdr:nvSpPr>
      <xdr:spPr>
        <a:xfrm>
          <a:off x="3924300" y="228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18299</xdr:rowOff>
    </xdr:from>
    <xdr:to>
      <xdr:col>19</xdr:col>
      <xdr:colOff>38100</xdr:colOff>
      <xdr:row>15</xdr:row>
      <xdr:rowOff>119899</xdr:rowOff>
    </xdr:to>
    <xdr:sp macro="" textlink="">
      <xdr:nvSpPr>
        <xdr:cNvPr id="77" name="楕円 76"/>
        <xdr:cNvSpPr/>
      </xdr:nvSpPr>
      <xdr:spPr bwMode="auto">
        <a:xfrm>
          <a:off x="3556000" y="263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130076</xdr:rowOff>
    </xdr:from>
    <xdr:ext cx="762000" cy="259045"/>
    <xdr:sp macro="" textlink="">
      <xdr:nvSpPr>
        <xdr:cNvPr id="78" name="テキスト ボックス 77"/>
        <xdr:cNvSpPr txBox="1"/>
      </xdr:nvSpPr>
      <xdr:spPr>
        <a:xfrm>
          <a:off x="3225800" y="240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53960</xdr:rowOff>
    </xdr:from>
    <xdr:to>
      <xdr:col>15</xdr:col>
      <xdr:colOff>101600</xdr:colOff>
      <xdr:row>15</xdr:row>
      <xdr:rowOff>155560</xdr:rowOff>
    </xdr:to>
    <xdr:sp macro="" textlink="">
      <xdr:nvSpPr>
        <xdr:cNvPr id="79" name="楕円 78"/>
        <xdr:cNvSpPr/>
      </xdr:nvSpPr>
      <xdr:spPr bwMode="auto">
        <a:xfrm>
          <a:off x="2857500" y="267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165737</xdr:rowOff>
    </xdr:from>
    <xdr:ext cx="762000" cy="259045"/>
    <xdr:sp macro="" textlink="">
      <xdr:nvSpPr>
        <xdr:cNvPr id="80" name="テキスト ボックス 79"/>
        <xdr:cNvSpPr txBox="1"/>
      </xdr:nvSpPr>
      <xdr:spPr>
        <a:xfrm>
          <a:off x="2527300" y="244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259226</xdr:rowOff>
    </xdr:from>
    <xdr:to>
      <xdr:col>29</xdr:col>
      <xdr:colOff>127000</xdr:colOff>
      <xdr:row>37</xdr:row>
      <xdr:rowOff>250482</xdr:rowOff>
    </xdr:to>
    <xdr:cxnSp macro="">
      <xdr:nvCxnSpPr>
        <xdr:cNvPr id="109" name="直線コネクタ 108"/>
        <xdr:cNvCxnSpPr/>
      </xdr:nvCxnSpPr>
      <xdr:spPr bwMode="auto">
        <a:xfrm flipV="1">
          <a:off x="5651500" y="6183776"/>
          <a:ext cx="0" cy="11914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222559</xdr:rowOff>
    </xdr:from>
    <xdr:ext cx="762000" cy="259045"/>
    <xdr:sp macro="" textlink="">
      <xdr:nvSpPr>
        <xdr:cNvPr id="110" name="人口1人当たり決算額の推移最小値テキスト445"/>
        <xdr:cNvSpPr txBox="1"/>
      </xdr:nvSpPr>
      <xdr:spPr>
        <a:xfrm>
          <a:off x="5740400" y="73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250482</xdr:rowOff>
    </xdr:from>
    <xdr:to>
      <xdr:col>30</xdr:col>
      <xdr:colOff>25400</xdr:colOff>
      <xdr:row>37</xdr:row>
      <xdr:rowOff>250482</xdr:rowOff>
    </xdr:to>
    <xdr:cxnSp macro="">
      <xdr:nvCxnSpPr>
        <xdr:cNvPr id="111" name="直線コネクタ 110"/>
        <xdr:cNvCxnSpPr/>
      </xdr:nvCxnSpPr>
      <xdr:spPr bwMode="auto">
        <a:xfrm>
          <a:off x="5562600" y="7375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2703</xdr:rowOff>
    </xdr:from>
    <xdr:ext cx="762000" cy="259045"/>
    <xdr:sp macro="" textlink="">
      <xdr:nvSpPr>
        <xdr:cNvPr id="112" name="人口1人当たり決算額の推移最大値テキスト445"/>
        <xdr:cNvSpPr txBox="1"/>
      </xdr:nvSpPr>
      <xdr:spPr>
        <a:xfrm>
          <a:off x="5740400" y="59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259226</xdr:rowOff>
    </xdr:from>
    <xdr:to>
      <xdr:col>30</xdr:col>
      <xdr:colOff>25400</xdr:colOff>
      <xdr:row>33</xdr:row>
      <xdr:rowOff>259226</xdr:rowOff>
    </xdr:to>
    <xdr:cxnSp macro="">
      <xdr:nvCxnSpPr>
        <xdr:cNvPr id="113" name="直線コネクタ 112"/>
        <xdr:cNvCxnSpPr/>
      </xdr:nvCxnSpPr>
      <xdr:spPr bwMode="auto">
        <a:xfrm>
          <a:off x="5562600" y="61837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62420</xdr:rowOff>
    </xdr:from>
    <xdr:to>
      <xdr:col>29</xdr:col>
      <xdr:colOff>127000</xdr:colOff>
      <xdr:row>36</xdr:row>
      <xdr:rowOff>148241</xdr:rowOff>
    </xdr:to>
    <xdr:cxnSp macro="">
      <xdr:nvCxnSpPr>
        <xdr:cNvPr id="114" name="直線コネクタ 113"/>
        <xdr:cNvCxnSpPr/>
      </xdr:nvCxnSpPr>
      <xdr:spPr bwMode="auto">
        <a:xfrm flipV="1">
          <a:off x="5003800" y="7015670"/>
          <a:ext cx="647700" cy="8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122007</xdr:rowOff>
    </xdr:from>
    <xdr:ext cx="762000" cy="259045"/>
    <xdr:sp macro="" textlink="">
      <xdr:nvSpPr>
        <xdr:cNvPr id="115" name="人口1人当たり決算額の推移平均値テキスト445"/>
        <xdr:cNvSpPr txBox="1"/>
      </xdr:nvSpPr>
      <xdr:spPr>
        <a:xfrm>
          <a:off x="5740400" y="67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276930</xdr:rowOff>
    </xdr:from>
    <xdr:to>
      <xdr:col>29</xdr:col>
      <xdr:colOff>177800</xdr:colOff>
      <xdr:row>36</xdr:row>
      <xdr:rowOff>35630</xdr:rowOff>
    </xdr:to>
    <xdr:sp macro="" textlink="">
      <xdr:nvSpPr>
        <xdr:cNvPr id="116" name="フローチャート: 判断 115"/>
        <xdr:cNvSpPr/>
      </xdr:nvSpPr>
      <xdr:spPr bwMode="auto">
        <a:xfrm>
          <a:off x="56007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53105</xdr:rowOff>
    </xdr:from>
    <xdr:to>
      <xdr:col>26</xdr:col>
      <xdr:colOff>50800</xdr:colOff>
      <xdr:row>36</xdr:row>
      <xdr:rowOff>148241</xdr:rowOff>
    </xdr:to>
    <xdr:cxnSp macro="">
      <xdr:nvCxnSpPr>
        <xdr:cNvPr id="117" name="直線コネクタ 116"/>
        <xdr:cNvCxnSpPr/>
      </xdr:nvCxnSpPr>
      <xdr:spPr bwMode="auto">
        <a:xfrm>
          <a:off x="4305300" y="7006355"/>
          <a:ext cx="698500" cy="9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279997</xdr:rowOff>
    </xdr:from>
    <xdr:to>
      <xdr:col>26</xdr:col>
      <xdr:colOff>101600</xdr:colOff>
      <xdr:row>36</xdr:row>
      <xdr:rowOff>38697</xdr:rowOff>
    </xdr:to>
    <xdr:sp macro="" textlink="">
      <xdr:nvSpPr>
        <xdr:cNvPr id="118" name="フローチャート: 判断 117"/>
        <xdr:cNvSpPr/>
      </xdr:nvSpPr>
      <xdr:spPr bwMode="auto">
        <a:xfrm>
          <a:off x="4953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48874</xdr:rowOff>
    </xdr:from>
    <xdr:ext cx="736600" cy="259045"/>
    <xdr:sp macro="" textlink="">
      <xdr:nvSpPr>
        <xdr:cNvPr id="119" name="テキスト ボックス 118"/>
        <xdr:cNvSpPr txBox="1"/>
      </xdr:nvSpPr>
      <xdr:spPr>
        <a:xfrm>
          <a:off x="4622800" y="665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53105</xdr:rowOff>
    </xdr:from>
    <xdr:to>
      <xdr:col>22</xdr:col>
      <xdr:colOff>114300</xdr:colOff>
      <xdr:row>36</xdr:row>
      <xdr:rowOff>168663</xdr:rowOff>
    </xdr:to>
    <xdr:cxnSp macro="">
      <xdr:nvCxnSpPr>
        <xdr:cNvPr id="120" name="直線コネクタ 119"/>
        <xdr:cNvCxnSpPr/>
      </xdr:nvCxnSpPr>
      <xdr:spPr bwMode="auto">
        <a:xfrm flipV="1">
          <a:off x="3606800" y="7006355"/>
          <a:ext cx="698500" cy="11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279711</xdr:rowOff>
    </xdr:from>
    <xdr:to>
      <xdr:col>22</xdr:col>
      <xdr:colOff>165100</xdr:colOff>
      <xdr:row>36</xdr:row>
      <xdr:rowOff>38411</xdr:rowOff>
    </xdr:to>
    <xdr:sp macro="" textlink="">
      <xdr:nvSpPr>
        <xdr:cNvPr id="121" name="フローチャート: 判断 120"/>
        <xdr:cNvSpPr/>
      </xdr:nvSpPr>
      <xdr:spPr bwMode="auto">
        <a:xfrm>
          <a:off x="4254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48588</xdr:rowOff>
    </xdr:from>
    <xdr:ext cx="762000" cy="259045"/>
    <xdr:sp macro="" textlink="">
      <xdr:nvSpPr>
        <xdr:cNvPr id="122" name="テキスト ボックス 121"/>
        <xdr:cNvSpPr txBox="1"/>
      </xdr:nvSpPr>
      <xdr:spPr>
        <a:xfrm>
          <a:off x="3924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168663</xdr:rowOff>
    </xdr:from>
    <xdr:to>
      <xdr:col>18</xdr:col>
      <xdr:colOff>177800</xdr:colOff>
      <xdr:row>37</xdr:row>
      <xdr:rowOff>1460</xdr:rowOff>
    </xdr:to>
    <xdr:cxnSp macro="">
      <xdr:nvCxnSpPr>
        <xdr:cNvPr id="123" name="直線コネクタ 122"/>
        <xdr:cNvCxnSpPr/>
      </xdr:nvCxnSpPr>
      <xdr:spPr bwMode="auto">
        <a:xfrm flipV="1">
          <a:off x="2908300" y="7121913"/>
          <a:ext cx="698500" cy="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260680</xdr:rowOff>
    </xdr:from>
    <xdr:to>
      <xdr:col>19</xdr:col>
      <xdr:colOff>38100</xdr:colOff>
      <xdr:row>36</xdr:row>
      <xdr:rowOff>19380</xdr:rowOff>
    </xdr:to>
    <xdr:sp macro="" textlink="">
      <xdr:nvSpPr>
        <xdr:cNvPr id="124" name="フローチャート: 判断 123"/>
        <xdr:cNvSpPr/>
      </xdr:nvSpPr>
      <xdr:spPr bwMode="auto">
        <a:xfrm>
          <a:off x="3556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29557</xdr:rowOff>
    </xdr:from>
    <xdr:ext cx="762000" cy="259045"/>
    <xdr:sp macro="" textlink="">
      <xdr:nvSpPr>
        <xdr:cNvPr id="125" name="テキスト ボックス 124"/>
        <xdr:cNvSpPr txBox="1"/>
      </xdr:nvSpPr>
      <xdr:spPr>
        <a:xfrm>
          <a:off x="32258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202025</xdr:rowOff>
    </xdr:from>
    <xdr:to>
      <xdr:col>15</xdr:col>
      <xdr:colOff>101600</xdr:colOff>
      <xdr:row>35</xdr:row>
      <xdr:rowOff>303625</xdr:rowOff>
    </xdr:to>
    <xdr:sp macro="" textlink="">
      <xdr:nvSpPr>
        <xdr:cNvPr id="126" name="フローチャート: 判断 125"/>
        <xdr:cNvSpPr/>
      </xdr:nvSpPr>
      <xdr:spPr bwMode="auto">
        <a:xfrm>
          <a:off x="2857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313802</xdr:rowOff>
    </xdr:from>
    <xdr:ext cx="762000" cy="259045"/>
    <xdr:sp macro="" textlink="">
      <xdr:nvSpPr>
        <xdr:cNvPr id="127" name="テキスト ボックス 126"/>
        <xdr:cNvSpPr txBox="1"/>
      </xdr:nvSpPr>
      <xdr:spPr>
        <a:xfrm>
          <a:off x="2527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11620</xdr:rowOff>
    </xdr:from>
    <xdr:to>
      <xdr:col>29</xdr:col>
      <xdr:colOff>177800</xdr:colOff>
      <xdr:row>36</xdr:row>
      <xdr:rowOff>113220</xdr:rowOff>
    </xdr:to>
    <xdr:sp macro="" textlink="">
      <xdr:nvSpPr>
        <xdr:cNvPr id="133" name="楕円 132"/>
        <xdr:cNvSpPr/>
      </xdr:nvSpPr>
      <xdr:spPr bwMode="auto">
        <a:xfrm>
          <a:off x="5600700" y="696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326597</xdr:rowOff>
    </xdr:from>
    <xdr:ext cx="762000" cy="259045"/>
    <xdr:sp macro="" textlink="">
      <xdr:nvSpPr>
        <xdr:cNvPr id="134" name="人口1人当たり決算額の推移該当値テキスト445"/>
        <xdr:cNvSpPr txBox="1"/>
      </xdr:nvSpPr>
      <xdr:spPr>
        <a:xfrm>
          <a:off x="5740400" y="693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97441</xdr:rowOff>
    </xdr:from>
    <xdr:to>
      <xdr:col>26</xdr:col>
      <xdr:colOff>101600</xdr:colOff>
      <xdr:row>37</xdr:row>
      <xdr:rowOff>27591</xdr:rowOff>
    </xdr:to>
    <xdr:sp macro="" textlink="">
      <xdr:nvSpPr>
        <xdr:cNvPr id="135" name="楕円 134"/>
        <xdr:cNvSpPr/>
      </xdr:nvSpPr>
      <xdr:spPr bwMode="auto">
        <a:xfrm>
          <a:off x="4953000" y="70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12368</xdr:rowOff>
    </xdr:from>
    <xdr:ext cx="736600" cy="259045"/>
    <xdr:sp macro="" textlink="">
      <xdr:nvSpPr>
        <xdr:cNvPr id="136" name="テキスト ボックス 135"/>
        <xdr:cNvSpPr txBox="1"/>
      </xdr:nvSpPr>
      <xdr:spPr>
        <a:xfrm>
          <a:off x="4622800" y="713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2305</xdr:rowOff>
    </xdr:from>
    <xdr:to>
      <xdr:col>22</xdr:col>
      <xdr:colOff>165100</xdr:colOff>
      <xdr:row>36</xdr:row>
      <xdr:rowOff>103905</xdr:rowOff>
    </xdr:to>
    <xdr:sp macro="" textlink="">
      <xdr:nvSpPr>
        <xdr:cNvPr id="137" name="楕円 136"/>
        <xdr:cNvSpPr/>
      </xdr:nvSpPr>
      <xdr:spPr bwMode="auto">
        <a:xfrm>
          <a:off x="4254500" y="695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88682</xdr:rowOff>
    </xdr:from>
    <xdr:ext cx="762000" cy="259045"/>
    <xdr:sp macro="" textlink="">
      <xdr:nvSpPr>
        <xdr:cNvPr id="138" name="テキスト ボックス 137"/>
        <xdr:cNvSpPr txBox="1"/>
      </xdr:nvSpPr>
      <xdr:spPr>
        <a:xfrm>
          <a:off x="3924300" y="704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117863</xdr:rowOff>
    </xdr:from>
    <xdr:to>
      <xdr:col>19</xdr:col>
      <xdr:colOff>38100</xdr:colOff>
      <xdr:row>37</xdr:row>
      <xdr:rowOff>48013</xdr:rowOff>
    </xdr:to>
    <xdr:sp macro="" textlink="">
      <xdr:nvSpPr>
        <xdr:cNvPr id="139" name="楕円 138"/>
        <xdr:cNvSpPr/>
      </xdr:nvSpPr>
      <xdr:spPr bwMode="auto">
        <a:xfrm>
          <a:off x="3556000" y="70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32790</xdr:rowOff>
    </xdr:from>
    <xdr:ext cx="762000" cy="259045"/>
    <xdr:sp macro="" textlink="">
      <xdr:nvSpPr>
        <xdr:cNvPr id="140" name="テキスト ボックス 139"/>
        <xdr:cNvSpPr txBox="1"/>
      </xdr:nvSpPr>
      <xdr:spPr>
        <a:xfrm>
          <a:off x="3225800" y="715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122110</xdr:rowOff>
    </xdr:from>
    <xdr:to>
      <xdr:col>15</xdr:col>
      <xdr:colOff>101600</xdr:colOff>
      <xdr:row>37</xdr:row>
      <xdr:rowOff>52260</xdr:rowOff>
    </xdr:to>
    <xdr:sp macro="" textlink="">
      <xdr:nvSpPr>
        <xdr:cNvPr id="141" name="楕円 140"/>
        <xdr:cNvSpPr/>
      </xdr:nvSpPr>
      <xdr:spPr bwMode="auto">
        <a:xfrm>
          <a:off x="2857500" y="707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37037</xdr:rowOff>
    </xdr:from>
    <xdr:ext cx="762000" cy="259045"/>
    <xdr:sp macro="" textlink="">
      <xdr:nvSpPr>
        <xdr:cNvPr id="142" name="テキスト ボックス 141"/>
        <xdr:cNvSpPr txBox="1"/>
      </xdr:nvSpPr>
      <xdr:spPr>
        <a:xfrm>
          <a:off x="2527300" y="71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12468</xdr:rowOff>
    </xdr:from>
    <xdr:to>
      <xdr:col>24</xdr:col>
      <xdr:colOff>62865</xdr:colOff>
      <xdr:row>39</xdr:row>
      <xdr:rowOff>135341</xdr:rowOff>
    </xdr:to>
    <xdr:cxnSp macro="">
      <xdr:nvCxnSpPr>
        <xdr:cNvPr id="58" name="直線コネクタ 57"/>
        <xdr:cNvCxnSpPr/>
      </xdr:nvCxnSpPr>
      <xdr:spPr>
        <a:xfrm flipV="1">
          <a:off x="4633595" y="5327418"/>
          <a:ext cx="1270" cy="149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139168</xdr:rowOff>
    </xdr:from>
    <xdr:ext cx="534377" cy="259045"/>
    <xdr:sp macro="" textlink="">
      <xdr:nvSpPr>
        <xdr:cNvPr id="59" name="人件費最小値テキスト"/>
        <xdr:cNvSpPr txBox="1"/>
      </xdr:nvSpPr>
      <xdr:spPr>
        <a:xfrm>
          <a:off x="4686300" y="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135341</xdr:rowOff>
    </xdr:from>
    <xdr:to>
      <xdr:col>24</xdr:col>
      <xdr:colOff>152400</xdr:colOff>
      <xdr:row>39</xdr:row>
      <xdr:rowOff>135341</xdr:rowOff>
    </xdr:to>
    <xdr:cxnSp macro="">
      <xdr:nvCxnSpPr>
        <xdr:cNvPr id="60" name="直線コネクタ 59"/>
        <xdr:cNvCxnSpPr/>
      </xdr:nvCxnSpPr>
      <xdr:spPr>
        <a:xfrm>
          <a:off x="4546600" y="682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130595</xdr:rowOff>
    </xdr:from>
    <xdr:ext cx="599010" cy="259045"/>
    <xdr:sp macro="" textlink="">
      <xdr:nvSpPr>
        <xdr:cNvPr id="61" name="人件費最大値テキスト"/>
        <xdr:cNvSpPr txBox="1"/>
      </xdr:nvSpPr>
      <xdr:spPr>
        <a:xfrm>
          <a:off x="4686300" y="51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12468</xdr:rowOff>
    </xdr:from>
    <xdr:to>
      <xdr:col>24</xdr:col>
      <xdr:colOff>152400</xdr:colOff>
      <xdr:row>31</xdr:row>
      <xdr:rowOff>12468</xdr:rowOff>
    </xdr:to>
    <xdr:cxnSp macro="">
      <xdr:nvCxnSpPr>
        <xdr:cNvPr id="62" name="直線コネクタ 61"/>
        <xdr:cNvCxnSpPr/>
      </xdr:nvCxnSpPr>
      <xdr:spPr>
        <a:xfrm>
          <a:off x="4546600" y="532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96739</xdr:rowOff>
    </xdr:from>
    <xdr:to>
      <xdr:col>24</xdr:col>
      <xdr:colOff>63500</xdr:colOff>
      <xdr:row>33</xdr:row>
      <xdr:rowOff>26543</xdr:rowOff>
    </xdr:to>
    <xdr:cxnSp macro="">
      <xdr:nvCxnSpPr>
        <xdr:cNvPr id="63" name="直線コネクタ 62"/>
        <xdr:cNvCxnSpPr/>
      </xdr:nvCxnSpPr>
      <xdr:spPr>
        <a:xfrm flipV="1">
          <a:off x="3797300" y="5583139"/>
          <a:ext cx="838200" cy="10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137507</xdr:rowOff>
    </xdr:from>
    <xdr:ext cx="534377" cy="259045"/>
    <xdr:sp macro="" textlink="">
      <xdr:nvSpPr>
        <xdr:cNvPr id="64" name="人件費平均値テキスト"/>
        <xdr:cNvSpPr txBox="1"/>
      </xdr:nvSpPr>
      <xdr:spPr>
        <a:xfrm>
          <a:off x="4686300" y="613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159080</xdr:rowOff>
    </xdr:from>
    <xdr:to>
      <xdr:col>24</xdr:col>
      <xdr:colOff>114300</xdr:colOff>
      <xdr:row>36</xdr:row>
      <xdr:rowOff>89230</xdr:rowOff>
    </xdr:to>
    <xdr:sp macro="" textlink="">
      <xdr:nvSpPr>
        <xdr:cNvPr id="65" name="フローチャート: 判断 64"/>
        <xdr:cNvSpPr/>
      </xdr:nvSpPr>
      <xdr:spPr>
        <a:xfrm>
          <a:off x="4584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26543</xdr:rowOff>
    </xdr:from>
    <xdr:to>
      <xdr:col>19</xdr:col>
      <xdr:colOff>177800</xdr:colOff>
      <xdr:row>33</xdr:row>
      <xdr:rowOff>49403</xdr:rowOff>
    </xdr:to>
    <xdr:cxnSp macro="">
      <xdr:nvCxnSpPr>
        <xdr:cNvPr id="66" name="直線コネクタ 65"/>
        <xdr:cNvCxnSpPr/>
      </xdr:nvCxnSpPr>
      <xdr:spPr>
        <a:xfrm flipV="1">
          <a:off x="2908300" y="56843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168518</xdr:rowOff>
    </xdr:from>
    <xdr:to>
      <xdr:col>20</xdr:col>
      <xdr:colOff>38100</xdr:colOff>
      <xdr:row>36</xdr:row>
      <xdr:rowOff>98668</xdr:rowOff>
    </xdr:to>
    <xdr:sp macro="" textlink="">
      <xdr:nvSpPr>
        <xdr:cNvPr id="67" name="フローチャート: 判断 66"/>
        <xdr:cNvSpPr/>
      </xdr:nvSpPr>
      <xdr:spPr>
        <a:xfrm>
          <a:off x="3746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89795</xdr:rowOff>
    </xdr:from>
    <xdr:ext cx="534377" cy="259045"/>
    <xdr:sp macro="" textlink="">
      <xdr:nvSpPr>
        <xdr:cNvPr id="68" name="テキスト ボックス 67"/>
        <xdr:cNvSpPr txBox="1"/>
      </xdr:nvSpPr>
      <xdr:spPr>
        <a:xfrm>
          <a:off x="3530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49403</xdr:rowOff>
    </xdr:from>
    <xdr:to>
      <xdr:col>15</xdr:col>
      <xdr:colOff>50800</xdr:colOff>
      <xdr:row>33</xdr:row>
      <xdr:rowOff>135536</xdr:rowOff>
    </xdr:to>
    <xdr:cxnSp macro="">
      <xdr:nvCxnSpPr>
        <xdr:cNvPr id="69" name="直線コネクタ 68"/>
        <xdr:cNvCxnSpPr/>
      </xdr:nvCxnSpPr>
      <xdr:spPr>
        <a:xfrm flipV="1">
          <a:off x="2019300" y="5707253"/>
          <a:ext cx="8890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39653</xdr:rowOff>
    </xdr:from>
    <xdr:to>
      <xdr:col>15</xdr:col>
      <xdr:colOff>101600</xdr:colOff>
      <xdr:row>36</xdr:row>
      <xdr:rowOff>141253</xdr:rowOff>
    </xdr:to>
    <xdr:sp macro="" textlink="">
      <xdr:nvSpPr>
        <xdr:cNvPr id="70" name="フローチャート: 判断 69"/>
        <xdr:cNvSpPr/>
      </xdr:nvSpPr>
      <xdr:spPr>
        <a:xfrm>
          <a:off x="2857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132380</xdr:rowOff>
    </xdr:from>
    <xdr:ext cx="534377" cy="259045"/>
    <xdr:sp macro="" textlink="">
      <xdr:nvSpPr>
        <xdr:cNvPr id="71" name="テキスト ボックス 70"/>
        <xdr:cNvSpPr txBox="1"/>
      </xdr:nvSpPr>
      <xdr:spPr>
        <a:xfrm>
          <a:off x="2641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135536</xdr:rowOff>
    </xdr:from>
    <xdr:to>
      <xdr:col>10</xdr:col>
      <xdr:colOff>114300</xdr:colOff>
      <xdr:row>34</xdr:row>
      <xdr:rowOff>30543</xdr:rowOff>
    </xdr:to>
    <xdr:cxnSp macro="">
      <xdr:nvCxnSpPr>
        <xdr:cNvPr id="72" name="直線コネクタ 71"/>
        <xdr:cNvCxnSpPr/>
      </xdr:nvCxnSpPr>
      <xdr:spPr>
        <a:xfrm flipV="1">
          <a:off x="1130300" y="5793386"/>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37645</xdr:rowOff>
    </xdr:from>
    <xdr:to>
      <xdr:col>10</xdr:col>
      <xdr:colOff>165100</xdr:colOff>
      <xdr:row>36</xdr:row>
      <xdr:rowOff>139245</xdr:rowOff>
    </xdr:to>
    <xdr:sp macro="" textlink="">
      <xdr:nvSpPr>
        <xdr:cNvPr id="73" name="フローチャート: 判断 72"/>
        <xdr:cNvSpPr/>
      </xdr:nvSpPr>
      <xdr:spPr>
        <a:xfrm>
          <a:off x="1968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130372</xdr:rowOff>
    </xdr:from>
    <xdr:ext cx="534377" cy="259045"/>
    <xdr:sp macro="" textlink="">
      <xdr:nvSpPr>
        <xdr:cNvPr id="74" name="テキスト ボックス 73"/>
        <xdr:cNvSpPr txBox="1"/>
      </xdr:nvSpPr>
      <xdr:spPr>
        <a:xfrm>
          <a:off x="1752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100297</xdr:rowOff>
    </xdr:from>
    <xdr:to>
      <xdr:col>6</xdr:col>
      <xdr:colOff>38100</xdr:colOff>
      <xdr:row>36</xdr:row>
      <xdr:rowOff>30447</xdr:rowOff>
    </xdr:to>
    <xdr:sp macro="" textlink="">
      <xdr:nvSpPr>
        <xdr:cNvPr id="75" name="フローチャート: 判断 74"/>
        <xdr:cNvSpPr/>
      </xdr:nvSpPr>
      <xdr:spPr>
        <a:xfrm>
          <a:off x="1079500" y="610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21574</xdr:rowOff>
    </xdr:from>
    <xdr:ext cx="534377" cy="259045"/>
    <xdr:sp macro="" textlink="">
      <xdr:nvSpPr>
        <xdr:cNvPr id="76" name="テキスト ボックス 75"/>
        <xdr:cNvSpPr txBox="1"/>
      </xdr:nvSpPr>
      <xdr:spPr>
        <a:xfrm>
          <a:off x="863111" y="61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45939</xdr:rowOff>
    </xdr:from>
    <xdr:to>
      <xdr:col>24</xdr:col>
      <xdr:colOff>114300</xdr:colOff>
      <xdr:row>32</xdr:row>
      <xdr:rowOff>147539</xdr:rowOff>
    </xdr:to>
    <xdr:sp macro="" textlink="">
      <xdr:nvSpPr>
        <xdr:cNvPr id="82" name="楕円 81"/>
        <xdr:cNvSpPr/>
      </xdr:nvSpPr>
      <xdr:spPr>
        <a:xfrm>
          <a:off x="4584700" y="55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68816</xdr:rowOff>
    </xdr:from>
    <xdr:ext cx="599010" cy="259045"/>
    <xdr:sp macro="" textlink="">
      <xdr:nvSpPr>
        <xdr:cNvPr id="83" name="人件費該当値テキスト"/>
        <xdr:cNvSpPr txBox="1"/>
      </xdr:nvSpPr>
      <xdr:spPr>
        <a:xfrm>
          <a:off x="4686300" y="53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147193</xdr:rowOff>
    </xdr:from>
    <xdr:to>
      <xdr:col>20</xdr:col>
      <xdr:colOff>38100</xdr:colOff>
      <xdr:row>33</xdr:row>
      <xdr:rowOff>77343</xdr:rowOff>
    </xdr:to>
    <xdr:sp macro="" textlink="">
      <xdr:nvSpPr>
        <xdr:cNvPr id="84" name="楕円 83"/>
        <xdr:cNvSpPr/>
      </xdr:nvSpPr>
      <xdr:spPr>
        <a:xfrm>
          <a:off x="3746500" y="563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93870</xdr:rowOff>
    </xdr:from>
    <xdr:ext cx="599010" cy="259045"/>
    <xdr:sp macro="" textlink="">
      <xdr:nvSpPr>
        <xdr:cNvPr id="85" name="テキスト ボックス 84"/>
        <xdr:cNvSpPr txBox="1"/>
      </xdr:nvSpPr>
      <xdr:spPr>
        <a:xfrm>
          <a:off x="3497795" y="54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170053</xdr:rowOff>
    </xdr:from>
    <xdr:to>
      <xdr:col>15</xdr:col>
      <xdr:colOff>101600</xdr:colOff>
      <xdr:row>33</xdr:row>
      <xdr:rowOff>100203</xdr:rowOff>
    </xdr:to>
    <xdr:sp macro="" textlink="">
      <xdr:nvSpPr>
        <xdr:cNvPr id="86" name="楕円 85"/>
        <xdr:cNvSpPr/>
      </xdr:nvSpPr>
      <xdr:spPr>
        <a:xfrm>
          <a:off x="28575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116730</xdr:rowOff>
    </xdr:from>
    <xdr:ext cx="599010" cy="259045"/>
    <xdr:sp macro="" textlink="">
      <xdr:nvSpPr>
        <xdr:cNvPr id="87" name="テキスト ボックス 86"/>
        <xdr:cNvSpPr txBox="1"/>
      </xdr:nvSpPr>
      <xdr:spPr>
        <a:xfrm>
          <a:off x="2608795" y="54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84736</xdr:rowOff>
    </xdr:from>
    <xdr:to>
      <xdr:col>10</xdr:col>
      <xdr:colOff>165100</xdr:colOff>
      <xdr:row>34</xdr:row>
      <xdr:rowOff>14886</xdr:rowOff>
    </xdr:to>
    <xdr:sp macro="" textlink="">
      <xdr:nvSpPr>
        <xdr:cNvPr id="88" name="楕円 87"/>
        <xdr:cNvSpPr/>
      </xdr:nvSpPr>
      <xdr:spPr>
        <a:xfrm>
          <a:off x="1968500" y="574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31413</xdr:rowOff>
    </xdr:from>
    <xdr:ext cx="599010" cy="259045"/>
    <xdr:sp macro="" textlink="">
      <xdr:nvSpPr>
        <xdr:cNvPr id="89" name="テキスト ボックス 88"/>
        <xdr:cNvSpPr txBox="1"/>
      </xdr:nvSpPr>
      <xdr:spPr>
        <a:xfrm>
          <a:off x="1719795" y="551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151193</xdr:rowOff>
    </xdr:from>
    <xdr:to>
      <xdr:col>6</xdr:col>
      <xdr:colOff>38100</xdr:colOff>
      <xdr:row>34</xdr:row>
      <xdr:rowOff>81343</xdr:rowOff>
    </xdr:to>
    <xdr:sp macro="" textlink="">
      <xdr:nvSpPr>
        <xdr:cNvPr id="90" name="楕円 89"/>
        <xdr:cNvSpPr/>
      </xdr:nvSpPr>
      <xdr:spPr>
        <a:xfrm>
          <a:off x="1079500" y="58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97870</xdr:rowOff>
    </xdr:from>
    <xdr:ext cx="599010" cy="259045"/>
    <xdr:sp macro="" textlink="">
      <xdr:nvSpPr>
        <xdr:cNvPr id="91" name="テキスト ボックス 90"/>
        <xdr:cNvSpPr txBox="1"/>
      </xdr:nvSpPr>
      <xdr:spPr>
        <a:xfrm>
          <a:off x="830795" y="558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95252</xdr:rowOff>
    </xdr:from>
    <xdr:to>
      <xdr:col>24</xdr:col>
      <xdr:colOff>62865</xdr:colOff>
      <xdr:row>58</xdr:row>
      <xdr:rowOff>37688</xdr:rowOff>
    </xdr:to>
    <xdr:cxnSp macro="">
      <xdr:nvCxnSpPr>
        <xdr:cNvPr id="115" name="直線コネクタ 114"/>
        <xdr:cNvCxnSpPr/>
      </xdr:nvCxnSpPr>
      <xdr:spPr>
        <a:xfrm flipV="1">
          <a:off x="4633595" y="8839202"/>
          <a:ext cx="1270" cy="114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41515</xdr:rowOff>
    </xdr:from>
    <xdr:ext cx="534377" cy="259045"/>
    <xdr:sp macro="" textlink="">
      <xdr:nvSpPr>
        <xdr:cNvPr id="116" name="物件費最小値テキスト"/>
        <xdr:cNvSpPr txBox="1"/>
      </xdr:nvSpPr>
      <xdr:spPr>
        <a:xfrm>
          <a:off x="4686300" y="99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37688</xdr:rowOff>
    </xdr:from>
    <xdr:to>
      <xdr:col>24</xdr:col>
      <xdr:colOff>152400</xdr:colOff>
      <xdr:row>58</xdr:row>
      <xdr:rowOff>37688</xdr:rowOff>
    </xdr:to>
    <xdr:cxnSp macro="">
      <xdr:nvCxnSpPr>
        <xdr:cNvPr id="117" name="直線コネクタ 116"/>
        <xdr:cNvCxnSpPr/>
      </xdr:nvCxnSpPr>
      <xdr:spPr>
        <a:xfrm>
          <a:off x="4546600" y="99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41929</xdr:rowOff>
    </xdr:from>
    <xdr:ext cx="599010" cy="259045"/>
    <xdr:sp macro="" textlink="">
      <xdr:nvSpPr>
        <xdr:cNvPr id="118" name="物件費最大値テキスト"/>
        <xdr:cNvSpPr txBox="1"/>
      </xdr:nvSpPr>
      <xdr:spPr>
        <a:xfrm>
          <a:off x="4686300" y="8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95252</xdr:rowOff>
    </xdr:from>
    <xdr:to>
      <xdr:col>24</xdr:col>
      <xdr:colOff>152400</xdr:colOff>
      <xdr:row>51</xdr:row>
      <xdr:rowOff>95252</xdr:rowOff>
    </xdr:to>
    <xdr:cxnSp macro="">
      <xdr:nvCxnSpPr>
        <xdr:cNvPr id="119" name="直線コネクタ 118"/>
        <xdr:cNvCxnSpPr/>
      </xdr:nvCxnSpPr>
      <xdr:spPr>
        <a:xfrm>
          <a:off x="4546600" y="883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34537</xdr:rowOff>
    </xdr:from>
    <xdr:to>
      <xdr:col>24</xdr:col>
      <xdr:colOff>63500</xdr:colOff>
      <xdr:row>55</xdr:row>
      <xdr:rowOff>24646</xdr:rowOff>
    </xdr:to>
    <xdr:cxnSp macro="">
      <xdr:nvCxnSpPr>
        <xdr:cNvPr id="120" name="直線コネクタ 119"/>
        <xdr:cNvCxnSpPr/>
      </xdr:nvCxnSpPr>
      <xdr:spPr>
        <a:xfrm>
          <a:off x="3797300" y="8778487"/>
          <a:ext cx="838200" cy="67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87589</xdr:rowOff>
    </xdr:from>
    <xdr:ext cx="599010" cy="259045"/>
    <xdr:sp macro="" textlink="">
      <xdr:nvSpPr>
        <xdr:cNvPr id="121" name="物件費平均値テキスト"/>
        <xdr:cNvSpPr txBox="1"/>
      </xdr:nvSpPr>
      <xdr:spPr>
        <a:xfrm>
          <a:off x="4686300" y="9688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109162</xdr:rowOff>
    </xdr:from>
    <xdr:to>
      <xdr:col>24</xdr:col>
      <xdr:colOff>114300</xdr:colOff>
      <xdr:row>57</xdr:row>
      <xdr:rowOff>39312</xdr:rowOff>
    </xdr:to>
    <xdr:sp macro="" textlink="">
      <xdr:nvSpPr>
        <xdr:cNvPr id="122" name="フローチャート: 判断 121"/>
        <xdr:cNvSpPr/>
      </xdr:nvSpPr>
      <xdr:spPr>
        <a:xfrm>
          <a:off x="45847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2182</xdr:rowOff>
    </xdr:from>
    <xdr:to>
      <xdr:col>19</xdr:col>
      <xdr:colOff>177800</xdr:colOff>
      <xdr:row>51</xdr:row>
      <xdr:rowOff>34537</xdr:rowOff>
    </xdr:to>
    <xdr:cxnSp macro="">
      <xdr:nvCxnSpPr>
        <xdr:cNvPr id="123" name="直線コネクタ 122"/>
        <xdr:cNvCxnSpPr/>
      </xdr:nvCxnSpPr>
      <xdr:spPr>
        <a:xfrm>
          <a:off x="2908300" y="8574682"/>
          <a:ext cx="889000" cy="20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114423</xdr:rowOff>
    </xdr:from>
    <xdr:to>
      <xdr:col>20</xdr:col>
      <xdr:colOff>38100</xdr:colOff>
      <xdr:row>57</xdr:row>
      <xdr:rowOff>44573</xdr:rowOff>
    </xdr:to>
    <xdr:sp macro="" textlink="">
      <xdr:nvSpPr>
        <xdr:cNvPr id="124" name="フローチャート: 判断 123"/>
        <xdr:cNvSpPr/>
      </xdr:nvSpPr>
      <xdr:spPr>
        <a:xfrm>
          <a:off x="3746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35700</xdr:rowOff>
    </xdr:from>
    <xdr:ext cx="599010" cy="259045"/>
    <xdr:sp macro="" textlink="">
      <xdr:nvSpPr>
        <xdr:cNvPr id="125" name="テキスト ボックス 124"/>
        <xdr:cNvSpPr txBox="1"/>
      </xdr:nvSpPr>
      <xdr:spPr>
        <a:xfrm>
          <a:off x="3497795" y="98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2182</xdr:rowOff>
    </xdr:from>
    <xdr:to>
      <xdr:col>15</xdr:col>
      <xdr:colOff>50800</xdr:colOff>
      <xdr:row>57</xdr:row>
      <xdr:rowOff>17735</xdr:rowOff>
    </xdr:to>
    <xdr:cxnSp macro="">
      <xdr:nvCxnSpPr>
        <xdr:cNvPr id="126" name="直線コネクタ 125"/>
        <xdr:cNvCxnSpPr/>
      </xdr:nvCxnSpPr>
      <xdr:spPr>
        <a:xfrm flipV="1">
          <a:off x="2019300" y="8574682"/>
          <a:ext cx="889000" cy="1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114035</xdr:rowOff>
    </xdr:from>
    <xdr:to>
      <xdr:col>15</xdr:col>
      <xdr:colOff>101600</xdr:colOff>
      <xdr:row>57</xdr:row>
      <xdr:rowOff>44185</xdr:rowOff>
    </xdr:to>
    <xdr:sp macro="" textlink="">
      <xdr:nvSpPr>
        <xdr:cNvPr id="127" name="フローチャート: 判断 126"/>
        <xdr:cNvSpPr/>
      </xdr:nvSpPr>
      <xdr:spPr>
        <a:xfrm>
          <a:off x="2857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35312</xdr:rowOff>
    </xdr:from>
    <xdr:ext cx="599010" cy="259045"/>
    <xdr:sp macro="" textlink="">
      <xdr:nvSpPr>
        <xdr:cNvPr id="128" name="テキスト ボックス 127"/>
        <xdr:cNvSpPr txBox="1"/>
      </xdr:nvSpPr>
      <xdr:spPr>
        <a:xfrm>
          <a:off x="2608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17735</xdr:rowOff>
    </xdr:from>
    <xdr:to>
      <xdr:col>10</xdr:col>
      <xdr:colOff>114300</xdr:colOff>
      <xdr:row>57</xdr:row>
      <xdr:rowOff>48881</xdr:rowOff>
    </xdr:to>
    <xdr:cxnSp macro="">
      <xdr:nvCxnSpPr>
        <xdr:cNvPr id="129" name="直線コネクタ 128"/>
        <xdr:cNvCxnSpPr/>
      </xdr:nvCxnSpPr>
      <xdr:spPr>
        <a:xfrm flipV="1">
          <a:off x="1130300" y="9790385"/>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166075</xdr:rowOff>
    </xdr:from>
    <xdr:to>
      <xdr:col>10</xdr:col>
      <xdr:colOff>165100</xdr:colOff>
      <xdr:row>57</xdr:row>
      <xdr:rowOff>96225</xdr:rowOff>
    </xdr:to>
    <xdr:sp macro="" textlink="">
      <xdr:nvSpPr>
        <xdr:cNvPr id="130" name="フローチャート: 判断 129"/>
        <xdr:cNvSpPr/>
      </xdr:nvSpPr>
      <xdr:spPr>
        <a:xfrm>
          <a:off x="1968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87352</xdr:rowOff>
    </xdr:from>
    <xdr:ext cx="534377" cy="259045"/>
    <xdr:sp macro="" textlink="">
      <xdr:nvSpPr>
        <xdr:cNvPr id="131" name="テキスト ボックス 130"/>
        <xdr:cNvSpPr txBox="1"/>
      </xdr:nvSpPr>
      <xdr:spPr>
        <a:xfrm>
          <a:off x="1752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156653</xdr:rowOff>
    </xdr:from>
    <xdr:to>
      <xdr:col>6</xdr:col>
      <xdr:colOff>38100</xdr:colOff>
      <xdr:row>57</xdr:row>
      <xdr:rowOff>86803</xdr:rowOff>
    </xdr:to>
    <xdr:sp macro="" textlink="">
      <xdr:nvSpPr>
        <xdr:cNvPr id="132" name="フローチャート: 判断 131"/>
        <xdr:cNvSpPr/>
      </xdr:nvSpPr>
      <xdr:spPr>
        <a:xfrm>
          <a:off x="1079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103330</xdr:rowOff>
    </xdr:from>
    <xdr:ext cx="534377" cy="259045"/>
    <xdr:sp macro="" textlink="">
      <xdr:nvSpPr>
        <xdr:cNvPr id="133" name="テキスト ボックス 132"/>
        <xdr:cNvSpPr txBox="1"/>
      </xdr:nvSpPr>
      <xdr:spPr>
        <a:xfrm>
          <a:off x="863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145296</xdr:rowOff>
    </xdr:from>
    <xdr:to>
      <xdr:col>24</xdr:col>
      <xdr:colOff>114300</xdr:colOff>
      <xdr:row>55</xdr:row>
      <xdr:rowOff>75446</xdr:rowOff>
    </xdr:to>
    <xdr:sp macro="" textlink="">
      <xdr:nvSpPr>
        <xdr:cNvPr id="139" name="楕円 138"/>
        <xdr:cNvSpPr/>
      </xdr:nvSpPr>
      <xdr:spPr>
        <a:xfrm>
          <a:off x="4584700" y="94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168173</xdr:rowOff>
    </xdr:from>
    <xdr:ext cx="599010" cy="259045"/>
    <xdr:sp macro="" textlink="">
      <xdr:nvSpPr>
        <xdr:cNvPr id="140" name="物件費該当値テキスト"/>
        <xdr:cNvSpPr txBox="1"/>
      </xdr:nvSpPr>
      <xdr:spPr>
        <a:xfrm>
          <a:off x="4686300" y="92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155187</xdr:rowOff>
    </xdr:from>
    <xdr:to>
      <xdr:col>20</xdr:col>
      <xdr:colOff>38100</xdr:colOff>
      <xdr:row>51</xdr:row>
      <xdr:rowOff>85337</xdr:rowOff>
    </xdr:to>
    <xdr:sp macro="" textlink="">
      <xdr:nvSpPr>
        <xdr:cNvPr id="141" name="楕円 140"/>
        <xdr:cNvSpPr/>
      </xdr:nvSpPr>
      <xdr:spPr>
        <a:xfrm>
          <a:off x="3746500" y="8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101864</xdr:rowOff>
    </xdr:from>
    <xdr:ext cx="599010" cy="259045"/>
    <xdr:sp macro="" textlink="">
      <xdr:nvSpPr>
        <xdr:cNvPr id="142" name="テキスト ボックス 141"/>
        <xdr:cNvSpPr txBox="1"/>
      </xdr:nvSpPr>
      <xdr:spPr>
        <a:xfrm>
          <a:off x="3497795" y="85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122832</xdr:rowOff>
    </xdr:from>
    <xdr:to>
      <xdr:col>15</xdr:col>
      <xdr:colOff>101600</xdr:colOff>
      <xdr:row>50</xdr:row>
      <xdr:rowOff>52982</xdr:rowOff>
    </xdr:to>
    <xdr:sp macro="" textlink="">
      <xdr:nvSpPr>
        <xdr:cNvPr id="143" name="楕円 142"/>
        <xdr:cNvSpPr/>
      </xdr:nvSpPr>
      <xdr:spPr>
        <a:xfrm>
          <a:off x="2857500" y="85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69509</xdr:rowOff>
    </xdr:from>
    <xdr:ext cx="599010" cy="259045"/>
    <xdr:sp macro="" textlink="">
      <xdr:nvSpPr>
        <xdr:cNvPr id="144" name="テキスト ボックス 143"/>
        <xdr:cNvSpPr txBox="1"/>
      </xdr:nvSpPr>
      <xdr:spPr>
        <a:xfrm>
          <a:off x="2608795" y="829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138385</xdr:rowOff>
    </xdr:from>
    <xdr:to>
      <xdr:col>10</xdr:col>
      <xdr:colOff>165100</xdr:colOff>
      <xdr:row>57</xdr:row>
      <xdr:rowOff>68535</xdr:rowOff>
    </xdr:to>
    <xdr:sp macro="" textlink="">
      <xdr:nvSpPr>
        <xdr:cNvPr id="145" name="楕円 144"/>
        <xdr:cNvSpPr/>
      </xdr:nvSpPr>
      <xdr:spPr>
        <a:xfrm>
          <a:off x="1968500" y="97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85062</xdr:rowOff>
    </xdr:from>
    <xdr:ext cx="534377" cy="259045"/>
    <xdr:sp macro="" textlink="">
      <xdr:nvSpPr>
        <xdr:cNvPr id="146" name="テキスト ボックス 145"/>
        <xdr:cNvSpPr txBox="1"/>
      </xdr:nvSpPr>
      <xdr:spPr>
        <a:xfrm>
          <a:off x="1752111" y="95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169531</xdr:rowOff>
    </xdr:from>
    <xdr:to>
      <xdr:col>6</xdr:col>
      <xdr:colOff>38100</xdr:colOff>
      <xdr:row>57</xdr:row>
      <xdr:rowOff>99681</xdr:rowOff>
    </xdr:to>
    <xdr:sp macro="" textlink="">
      <xdr:nvSpPr>
        <xdr:cNvPr id="147" name="楕円 146"/>
        <xdr:cNvSpPr/>
      </xdr:nvSpPr>
      <xdr:spPr>
        <a:xfrm>
          <a:off x="1079500" y="97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90808</xdr:rowOff>
    </xdr:from>
    <xdr:ext cx="534377" cy="259045"/>
    <xdr:sp macro="" textlink="">
      <xdr:nvSpPr>
        <xdr:cNvPr id="148" name="テキスト ボックス 147"/>
        <xdr:cNvSpPr txBox="1"/>
      </xdr:nvSpPr>
      <xdr:spPr>
        <a:xfrm>
          <a:off x="863111" y="98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151549</xdr:rowOff>
    </xdr:from>
    <xdr:to>
      <xdr:col>24</xdr:col>
      <xdr:colOff>62865</xdr:colOff>
      <xdr:row>78</xdr:row>
      <xdr:rowOff>152197</xdr:rowOff>
    </xdr:to>
    <xdr:cxnSp macro="">
      <xdr:nvCxnSpPr>
        <xdr:cNvPr id="172" name="直線コネクタ 171"/>
        <xdr:cNvCxnSpPr/>
      </xdr:nvCxnSpPr>
      <xdr:spPr>
        <a:xfrm flipV="1">
          <a:off x="4633595" y="12153049"/>
          <a:ext cx="1270" cy="137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156024</xdr:rowOff>
    </xdr:from>
    <xdr:ext cx="469744" cy="259045"/>
    <xdr:sp macro="" textlink="">
      <xdr:nvSpPr>
        <xdr:cNvPr id="173" name="維持補修費最小値テキスト"/>
        <xdr:cNvSpPr txBox="1"/>
      </xdr:nvSpPr>
      <xdr:spPr>
        <a:xfrm>
          <a:off x="4686300"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152197</xdr:rowOff>
    </xdr:from>
    <xdr:to>
      <xdr:col>24</xdr:col>
      <xdr:colOff>152400</xdr:colOff>
      <xdr:row>78</xdr:row>
      <xdr:rowOff>152197</xdr:rowOff>
    </xdr:to>
    <xdr:cxnSp macro="">
      <xdr:nvCxnSpPr>
        <xdr:cNvPr id="174" name="直線コネクタ 173"/>
        <xdr:cNvCxnSpPr/>
      </xdr:nvCxnSpPr>
      <xdr:spPr>
        <a:xfrm>
          <a:off x="4546600" y="135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98226</xdr:rowOff>
    </xdr:from>
    <xdr:ext cx="534377" cy="259045"/>
    <xdr:sp macro="" textlink="">
      <xdr:nvSpPr>
        <xdr:cNvPr id="175" name="維持補修費最大値テキスト"/>
        <xdr:cNvSpPr txBox="1"/>
      </xdr:nvSpPr>
      <xdr:spPr>
        <a:xfrm>
          <a:off x="4686300" y="119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151549</xdr:rowOff>
    </xdr:from>
    <xdr:to>
      <xdr:col>24</xdr:col>
      <xdr:colOff>152400</xdr:colOff>
      <xdr:row>70</xdr:row>
      <xdr:rowOff>151549</xdr:rowOff>
    </xdr:to>
    <xdr:cxnSp macro="">
      <xdr:nvCxnSpPr>
        <xdr:cNvPr id="176" name="直線コネクタ 175"/>
        <xdr:cNvCxnSpPr/>
      </xdr:nvCxnSpPr>
      <xdr:spPr>
        <a:xfrm>
          <a:off x="4546600" y="1215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144311</xdr:rowOff>
    </xdr:from>
    <xdr:to>
      <xdr:col>24</xdr:col>
      <xdr:colOff>63500</xdr:colOff>
      <xdr:row>79</xdr:row>
      <xdr:rowOff>28333</xdr:rowOff>
    </xdr:to>
    <xdr:cxnSp macro="">
      <xdr:nvCxnSpPr>
        <xdr:cNvPr id="177" name="直線コネクタ 176"/>
        <xdr:cNvCxnSpPr/>
      </xdr:nvCxnSpPr>
      <xdr:spPr>
        <a:xfrm flipV="1">
          <a:off x="3797300" y="13517411"/>
          <a:ext cx="8382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83469</xdr:rowOff>
    </xdr:from>
    <xdr:ext cx="534377" cy="259045"/>
    <xdr:sp macro="" textlink="">
      <xdr:nvSpPr>
        <xdr:cNvPr id="178" name="維持補修費平均値テキスト"/>
        <xdr:cNvSpPr txBox="1"/>
      </xdr:nvSpPr>
      <xdr:spPr>
        <a:xfrm>
          <a:off x="4686300" y="1294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60592</xdr:rowOff>
    </xdr:from>
    <xdr:to>
      <xdr:col>24</xdr:col>
      <xdr:colOff>114300</xdr:colOff>
      <xdr:row>76</xdr:row>
      <xdr:rowOff>162192</xdr:rowOff>
    </xdr:to>
    <xdr:sp macro="" textlink="">
      <xdr:nvSpPr>
        <xdr:cNvPr id="179" name="フローチャート: 判断 178"/>
        <xdr:cNvSpPr/>
      </xdr:nvSpPr>
      <xdr:spPr>
        <a:xfrm>
          <a:off x="45847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28333</xdr:rowOff>
    </xdr:from>
    <xdr:to>
      <xdr:col>19</xdr:col>
      <xdr:colOff>177800</xdr:colOff>
      <xdr:row>79</xdr:row>
      <xdr:rowOff>36410</xdr:rowOff>
    </xdr:to>
    <xdr:cxnSp macro="">
      <xdr:nvCxnSpPr>
        <xdr:cNvPr id="180" name="直線コネクタ 179"/>
        <xdr:cNvCxnSpPr/>
      </xdr:nvCxnSpPr>
      <xdr:spPr>
        <a:xfrm flipV="1">
          <a:off x="2908300" y="13572883"/>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56972</xdr:rowOff>
    </xdr:from>
    <xdr:to>
      <xdr:col>20</xdr:col>
      <xdr:colOff>38100</xdr:colOff>
      <xdr:row>76</xdr:row>
      <xdr:rowOff>158572</xdr:rowOff>
    </xdr:to>
    <xdr:sp macro="" textlink="">
      <xdr:nvSpPr>
        <xdr:cNvPr id="181" name="フローチャート: 判断 180"/>
        <xdr:cNvSpPr/>
      </xdr:nvSpPr>
      <xdr:spPr>
        <a:xfrm>
          <a:off x="3746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3649</xdr:rowOff>
    </xdr:from>
    <xdr:ext cx="534377" cy="259045"/>
    <xdr:sp macro="" textlink="">
      <xdr:nvSpPr>
        <xdr:cNvPr id="182" name="テキスト ボックス 181"/>
        <xdr:cNvSpPr txBox="1"/>
      </xdr:nvSpPr>
      <xdr:spPr>
        <a:xfrm>
          <a:off x="3530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168923</xdr:rowOff>
    </xdr:from>
    <xdr:to>
      <xdr:col>15</xdr:col>
      <xdr:colOff>50800</xdr:colOff>
      <xdr:row>79</xdr:row>
      <xdr:rowOff>36410</xdr:rowOff>
    </xdr:to>
    <xdr:cxnSp macro="">
      <xdr:nvCxnSpPr>
        <xdr:cNvPr id="183" name="直線コネクタ 182"/>
        <xdr:cNvCxnSpPr/>
      </xdr:nvCxnSpPr>
      <xdr:spPr>
        <a:xfrm>
          <a:off x="2019300" y="13542023"/>
          <a:ext cx="889000"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83871</xdr:rowOff>
    </xdr:from>
    <xdr:to>
      <xdr:col>15</xdr:col>
      <xdr:colOff>101600</xdr:colOff>
      <xdr:row>77</xdr:row>
      <xdr:rowOff>14021</xdr:rowOff>
    </xdr:to>
    <xdr:sp macro="" textlink="">
      <xdr:nvSpPr>
        <xdr:cNvPr id="184" name="フローチャート: 判断 183"/>
        <xdr:cNvSpPr/>
      </xdr:nvSpPr>
      <xdr:spPr>
        <a:xfrm>
          <a:off x="2857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30548</xdr:rowOff>
    </xdr:from>
    <xdr:ext cx="534377" cy="259045"/>
    <xdr:sp macro="" textlink="">
      <xdr:nvSpPr>
        <xdr:cNvPr id="185" name="テキスト ボックス 184"/>
        <xdr:cNvSpPr txBox="1"/>
      </xdr:nvSpPr>
      <xdr:spPr>
        <a:xfrm>
          <a:off x="2641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168923</xdr:rowOff>
    </xdr:from>
    <xdr:to>
      <xdr:col>10</xdr:col>
      <xdr:colOff>114300</xdr:colOff>
      <xdr:row>79</xdr:row>
      <xdr:rowOff>29020</xdr:rowOff>
    </xdr:to>
    <xdr:cxnSp macro="">
      <xdr:nvCxnSpPr>
        <xdr:cNvPr id="186" name="直線コネクタ 185"/>
        <xdr:cNvCxnSpPr/>
      </xdr:nvCxnSpPr>
      <xdr:spPr>
        <a:xfrm flipV="1">
          <a:off x="1130300" y="1354202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137592</xdr:rowOff>
    </xdr:from>
    <xdr:to>
      <xdr:col>10</xdr:col>
      <xdr:colOff>165100</xdr:colOff>
      <xdr:row>77</xdr:row>
      <xdr:rowOff>67742</xdr:rowOff>
    </xdr:to>
    <xdr:sp macro="" textlink="">
      <xdr:nvSpPr>
        <xdr:cNvPr id="187" name="フローチャート: 判断 186"/>
        <xdr:cNvSpPr/>
      </xdr:nvSpPr>
      <xdr:spPr>
        <a:xfrm>
          <a:off x="1968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84269</xdr:rowOff>
    </xdr:from>
    <xdr:ext cx="469744" cy="259045"/>
    <xdr:sp macro="" textlink="">
      <xdr:nvSpPr>
        <xdr:cNvPr id="188" name="テキスト ボックス 187"/>
        <xdr:cNvSpPr txBox="1"/>
      </xdr:nvSpPr>
      <xdr:spPr>
        <a:xfrm>
          <a:off x="1784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89" name="フローチャート: 判断 188"/>
        <xdr:cNvSpPr/>
      </xdr:nvSpPr>
      <xdr:spPr>
        <a:xfrm>
          <a:off x="1079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190" name="テキスト ボックス 189"/>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93511</xdr:rowOff>
    </xdr:from>
    <xdr:to>
      <xdr:col>24</xdr:col>
      <xdr:colOff>114300</xdr:colOff>
      <xdr:row>79</xdr:row>
      <xdr:rowOff>23661</xdr:rowOff>
    </xdr:to>
    <xdr:sp macro="" textlink="">
      <xdr:nvSpPr>
        <xdr:cNvPr id="196" name="楕円 195"/>
        <xdr:cNvSpPr/>
      </xdr:nvSpPr>
      <xdr:spPr>
        <a:xfrm>
          <a:off x="4584700" y="13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8438</xdr:rowOff>
    </xdr:from>
    <xdr:ext cx="469744" cy="259045"/>
    <xdr:sp macro="" textlink="">
      <xdr:nvSpPr>
        <xdr:cNvPr id="197" name="維持補修費該当値テキスト"/>
        <xdr:cNvSpPr txBox="1"/>
      </xdr:nvSpPr>
      <xdr:spPr>
        <a:xfrm>
          <a:off x="4686300" y="1338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148983</xdr:rowOff>
    </xdr:from>
    <xdr:to>
      <xdr:col>20</xdr:col>
      <xdr:colOff>38100</xdr:colOff>
      <xdr:row>79</xdr:row>
      <xdr:rowOff>79133</xdr:rowOff>
    </xdr:to>
    <xdr:sp macro="" textlink="">
      <xdr:nvSpPr>
        <xdr:cNvPr id="198" name="楕円 197"/>
        <xdr:cNvSpPr/>
      </xdr:nvSpPr>
      <xdr:spPr>
        <a:xfrm>
          <a:off x="3746500" y="13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70260</xdr:rowOff>
    </xdr:from>
    <xdr:ext cx="378565" cy="259045"/>
    <xdr:sp macro="" textlink="">
      <xdr:nvSpPr>
        <xdr:cNvPr id="199" name="テキスト ボックス 198"/>
        <xdr:cNvSpPr txBox="1"/>
      </xdr:nvSpPr>
      <xdr:spPr>
        <a:xfrm>
          <a:off x="3608017" y="1361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157060</xdr:rowOff>
    </xdr:from>
    <xdr:to>
      <xdr:col>15</xdr:col>
      <xdr:colOff>101600</xdr:colOff>
      <xdr:row>79</xdr:row>
      <xdr:rowOff>87210</xdr:rowOff>
    </xdr:to>
    <xdr:sp macro="" textlink="">
      <xdr:nvSpPr>
        <xdr:cNvPr id="200" name="楕円 199"/>
        <xdr:cNvSpPr/>
      </xdr:nvSpPr>
      <xdr:spPr>
        <a:xfrm>
          <a:off x="2857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78337</xdr:rowOff>
    </xdr:from>
    <xdr:ext cx="378565" cy="259045"/>
    <xdr:sp macro="" textlink="">
      <xdr:nvSpPr>
        <xdr:cNvPr id="201" name="テキスト ボックス 200"/>
        <xdr:cNvSpPr txBox="1"/>
      </xdr:nvSpPr>
      <xdr:spPr>
        <a:xfrm>
          <a:off x="2719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118123</xdr:rowOff>
    </xdr:from>
    <xdr:to>
      <xdr:col>10</xdr:col>
      <xdr:colOff>165100</xdr:colOff>
      <xdr:row>79</xdr:row>
      <xdr:rowOff>48273</xdr:rowOff>
    </xdr:to>
    <xdr:sp macro="" textlink="">
      <xdr:nvSpPr>
        <xdr:cNvPr id="202" name="楕円 201"/>
        <xdr:cNvSpPr/>
      </xdr:nvSpPr>
      <xdr:spPr>
        <a:xfrm>
          <a:off x="1968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39400</xdr:rowOff>
    </xdr:from>
    <xdr:ext cx="469744" cy="259045"/>
    <xdr:sp macro="" textlink="">
      <xdr:nvSpPr>
        <xdr:cNvPr id="203" name="テキスト ボックス 202"/>
        <xdr:cNvSpPr txBox="1"/>
      </xdr:nvSpPr>
      <xdr:spPr>
        <a:xfrm>
          <a:off x="1784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149670</xdr:rowOff>
    </xdr:from>
    <xdr:to>
      <xdr:col>6</xdr:col>
      <xdr:colOff>38100</xdr:colOff>
      <xdr:row>79</xdr:row>
      <xdr:rowOff>79820</xdr:rowOff>
    </xdr:to>
    <xdr:sp macro="" textlink="">
      <xdr:nvSpPr>
        <xdr:cNvPr id="204" name="楕円 203"/>
        <xdr:cNvSpPr/>
      </xdr:nvSpPr>
      <xdr:spPr>
        <a:xfrm>
          <a:off x="1079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70947</xdr:rowOff>
    </xdr:from>
    <xdr:ext cx="378565" cy="259045"/>
    <xdr:sp macro="" textlink="">
      <xdr:nvSpPr>
        <xdr:cNvPr id="205" name="テキスト ボックス 204"/>
        <xdr:cNvSpPr txBox="1"/>
      </xdr:nvSpPr>
      <xdr:spPr>
        <a:xfrm>
          <a:off x="941017" y="1361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83846</xdr:rowOff>
    </xdr:from>
    <xdr:to>
      <xdr:col>24</xdr:col>
      <xdr:colOff>62865</xdr:colOff>
      <xdr:row>98</xdr:row>
      <xdr:rowOff>113055</xdr:rowOff>
    </xdr:to>
    <xdr:cxnSp macro="">
      <xdr:nvCxnSpPr>
        <xdr:cNvPr id="230" name="直線コネクタ 229"/>
        <xdr:cNvCxnSpPr/>
      </xdr:nvCxnSpPr>
      <xdr:spPr>
        <a:xfrm flipV="1">
          <a:off x="4633595" y="15514346"/>
          <a:ext cx="127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116882</xdr:rowOff>
    </xdr:from>
    <xdr:ext cx="534377" cy="259045"/>
    <xdr:sp macro="" textlink="">
      <xdr:nvSpPr>
        <xdr:cNvPr id="231" name="扶助費最小値テキスト"/>
        <xdr:cNvSpPr txBox="1"/>
      </xdr:nvSpPr>
      <xdr:spPr>
        <a:xfrm>
          <a:off x="4686300" y="169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113055</xdr:rowOff>
    </xdr:from>
    <xdr:to>
      <xdr:col>24</xdr:col>
      <xdr:colOff>152400</xdr:colOff>
      <xdr:row>98</xdr:row>
      <xdr:rowOff>113055</xdr:rowOff>
    </xdr:to>
    <xdr:cxnSp macro="">
      <xdr:nvCxnSpPr>
        <xdr:cNvPr id="232" name="直線コネクタ 231"/>
        <xdr:cNvCxnSpPr/>
      </xdr:nvCxnSpPr>
      <xdr:spPr>
        <a:xfrm>
          <a:off x="4546600" y="1691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30523</xdr:rowOff>
    </xdr:from>
    <xdr:ext cx="599010" cy="259045"/>
    <xdr:sp macro="" textlink="">
      <xdr:nvSpPr>
        <xdr:cNvPr id="233" name="扶助費最大値テキスト"/>
        <xdr:cNvSpPr txBox="1"/>
      </xdr:nvSpPr>
      <xdr:spPr>
        <a:xfrm>
          <a:off x="4686300" y="1528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83846</xdr:rowOff>
    </xdr:from>
    <xdr:to>
      <xdr:col>24</xdr:col>
      <xdr:colOff>152400</xdr:colOff>
      <xdr:row>90</xdr:row>
      <xdr:rowOff>83846</xdr:rowOff>
    </xdr:to>
    <xdr:cxnSp macro="">
      <xdr:nvCxnSpPr>
        <xdr:cNvPr id="234" name="直線コネクタ 233"/>
        <xdr:cNvCxnSpPr/>
      </xdr:nvCxnSpPr>
      <xdr:spPr>
        <a:xfrm>
          <a:off x="4546600" y="1551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101943</xdr:rowOff>
    </xdr:from>
    <xdr:to>
      <xdr:col>24</xdr:col>
      <xdr:colOff>63500</xdr:colOff>
      <xdr:row>96</xdr:row>
      <xdr:rowOff>142748</xdr:rowOff>
    </xdr:to>
    <xdr:cxnSp macro="">
      <xdr:nvCxnSpPr>
        <xdr:cNvPr id="235" name="直線コネクタ 234"/>
        <xdr:cNvCxnSpPr/>
      </xdr:nvCxnSpPr>
      <xdr:spPr>
        <a:xfrm>
          <a:off x="3797300" y="16561143"/>
          <a:ext cx="8382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86492</xdr:rowOff>
    </xdr:from>
    <xdr:ext cx="534377" cy="259045"/>
    <xdr:sp macro="" textlink="">
      <xdr:nvSpPr>
        <xdr:cNvPr id="236" name="扶助費平均値テキスト"/>
        <xdr:cNvSpPr txBox="1"/>
      </xdr:nvSpPr>
      <xdr:spPr>
        <a:xfrm>
          <a:off x="4686300" y="16202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63615</xdr:rowOff>
    </xdr:from>
    <xdr:to>
      <xdr:col>24</xdr:col>
      <xdr:colOff>114300</xdr:colOff>
      <xdr:row>95</xdr:row>
      <xdr:rowOff>165215</xdr:rowOff>
    </xdr:to>
    <xdr:sp macro="" textlink="">
      <xdr:nvSpPr>
        <xdr:cNvPr id="237" name="フローチャート: 判断 236"/>
        <xdr:cNvSpPr/>
      </xdr:nvSpPr>
      <xdr:spPr>
        <a:xfrm>
          <a:off x="45847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165391</xdr:rowOff>
    </xdr:from>
    <xdr:to>
      <xdr:col>19</xdr:col>
      <xdr:colOff>177800</xdr:colOff>
      <xdr:row>96</xdr:row>
      <xdr:rowOff>101943</xdr:rowOff>
    </xdr:to>
    <xdr:cxnSp macro="">
      <xdr:nvCxnSpPr>
        <xdr:cNvPr id="238" name="直線コネクタ 237"/>
        <xdr:cNvCxnSpPr/>
      </xdr:nvCxnSpPr>
      <xdr:spPr>
        <a:xfrm>
          <a:off x="2908300" y="16453141"/>
          <a:ext cx="889000" cy="10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70078</xdr:rowOff>
    </xdr:from>
    <xdr:to>
      <xdr:col>20</xdr:col>
      <xdr:colOff>38100</xdr:colOff>
      <xdr:row>96</xdr:row>
      <xdr:rowOff>228</xdr:rowOff>
    </xdr:to>
    <xdr:sp macro="" textlink="">
      <xdr:nvSpPr>
        <xdr:cNvPr id="239" name="フローチャート: 判断 238"/>
        <xdr:cNvSpPr/>
      </xdr:nvSpPr>
      <xdr:spPr>
        <a:xfrm>
          <a:off x="3746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16755</xdr:rowOff>
    </xdr:from>
    <xdr:ext cx="534377" cy="259045"/>
    <xdr:sp macro="" textlink="">
      <xdr:nvSpPr>
        <xdr:cNvPr id="240" name="テキスト ボックス 239"/>
        <xdr:cNvSpPr txBox="1"/>
      </xdr:nvSpPr>
      <xdr:spPr>
        <a:xfrm>
          <a:off x="3530111" y="161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165391</xdr:rowOff>
    </xdr:from>
    <xdr:to>
      <xdr:col>15</xdr:col>
      <xdr:colOff>50800</xdr:colOff>
      <xdr:row>97</xdr:row>
      <xdr:rowOff>92838</xdr:rowOff>
    </xdr:to>
    <xdr:cxnSp macro="">
      <xdr:nvCxnSpPr>
        <xdr:cNvPr id="241" name="直線コネクタ 240"/>
        <xdr:cNvCxnSpPr/>
      </xdr:nvCxnSpPr>
      <xdr:spPr>
        <a:xfrm flipV="1">
          <a:off x="2019300" y="16453141"/>
          <a:ext cx="889000" cy="27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65608</xdr:rowOff>
    </xdr:from>
    <xdr:to>
      <xdr:col>15</xdr:col>
      <xdr:colOff>101600</xdr:colOff>
      <xdr:row>95</xdr:row>
      <xdr:rowOff>167208</xdr:rowOff>
    </xdr:to>
    <xdr:sp macro="" textlink="">
      <xdr:nvSpPr>
        <xdr:cNvPr id="242" name="フローチャート: 判断 241"/>
        <xdr:cNvSpPr/>
      </xdr:nvSpPr>
      <xdr:spPr>
        <a:xfrm>
          <a:off x="2857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12285</xdr:rowOff>
    </xdr:from>
    <xdr:ext cx="534377" cy="259045"/>
    <xdr:sp macro="" textlink="">
      <xdr:nvSpPr>
        <xdr:cNvPr id="243" name="テキスト ボックス 242"/>
        <xdr:cNvSpPr txBox="1"/>
      </xdr:nvSpPr>
      <xdr:spPr>
        <a:xfrm>
          <a:off x="2641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92838</xdr:rowOff>
    </xdr:from>
    <xdr:to>
      <xdr:col>10</xdr:col>
      <xdr:colOff>114300</xdr:colOff>
      <xdr:row>97</xdr:row>
      <xdr:rowOff>113322</xdr:rowOff>
    </xdr:to>
    <xdr:cxnSp macro="">
      <xdr:nvCxnSpPr>
        <xdr:cNvPr id="244" name="直線コネクタ 243"/>
        <xdr:cNvCxnSpPr/>
      </xdr:nvCxnSpPr>
      <xdr:spPr>
        <a:xfrm flipV="1">
          <a:off x="1130300" y="16723488"/>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154851</xdr:rowOff>
    </xdr:from>
    <xdr:to>
      <xdr:col>10</xdr:col>
      <xdr:colOff>165100</xdr:colOff>
      <xdr:row>96</xdr:row>
      <xdr:rowOff>85001</xdr:rowOff>
    </xdr:to>
    <xdr:sp macro="" textlink="">
      <xdr:nvSpPr>
        <xdr:cNvPr id="245" name="フローチャート: 判断 244"/>
        <xdr:cNvSpPr/>
      </xdr:nvSpPr>
      <xdr:spPr>
        <a:xfrm>
          <a:off x="1968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101528</xdr:rowOff>
    </xdr:from>
    <xdr:ext cx="534377" cy="259045"/>
    <xdr:sp macro="" textlink="">
      <xdr:nvSpPr>
        <xdr:cNvPr id="246" name="テキスト ボックス 245"/>
        <xdr:cNvSpPr txBox="1"/>
      </xdr:nvSpPr>
      <xdr:spPr>
        <a:xfrm>
          <a:off x="1752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35294</xdr:rowOff>
    </xdr:from>
    <xdr:to>
      <xdr:col>6</xdr:col>
      <xdr:colOff>38100</xdr:colOff>
      <xdr:row>96</xdr:row>
      <xdr:rowOff>136894</xdr:rowOff>
    </xdr:to>
    <xdr:sp macro="" textlink="">
      <xdr:nvSpPr>
        <xdr:cNvPr id="247" name="フローチャート: 判断 246"/>
        <xdr:cNvSpPr/>
      </xdr:nvSpPr>
      <xdr:spPr>
        <a:xfrm>
          <a:off x="1079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153421</xdr:rowOff>
    </xdr:from>
    <xdr:ext cx="534377" cy="259045"/>
    <xdr:sp macro="" textlink="">
      <xdr:nvSpPr>
        <xdr:cNvPr id="248" name="テキスト ボックス 247"/>
        <xdr:cNvSpPr txBox="1"/>
      </xdr:nvSpPr>
      <xdr:spPr>
        <a:xfrm>
          <a:off x="863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54" name="楕円 253"/>
        <xdr:cNvSpPr/>
      </xdr:nvSpPr>
      <xdr:spPr>
        <a:xfrm>
          <a:off x="45847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70375</xdr:rowOff>
    </xdr:from>
    <xdr:ext cx="534377" cy="259045"/>
    <xdr:sp macro="" textlink="">
      <xdr:nvSpPr>
        <xdr:cNvPr id="255" name="扶助費該当値テキスト"/>
        <xdr:cNvSpPr txBox="1"/>
      </xdr:nvSpPr>
      <xdr:spPr>
        <a:xfrm>
          <a:off x="4686300" y="165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51143</xdr:rowOff>
    </xdr:from>
    <xdr:to>
      <xdr:col>20</xdr:col>
      <xdr:colOff>38100</xdr:colOff>
      <xdr:row>96</xdr:row>
      <xdr:rowOff>152743</xdr:rowOff>
    </xdr:to>
    <xdr:sp macro="" textlink="">
      <xdr:nvSpPr>
        <xdr:cNvPr id="256" name="楕円 255"/>
        <xdr:cNvSpPr/>
      </xdr:nvSpPr>
      <xdr:spPr>
        <a:xfrm>
          <a:off x="3746500" y="1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143870</xdr:rowOff>
    </xdr:from>
    <xdr:ext cx="534377" cy="259045"/>
    <xdr:sp macro="" textlink="">
      <xdr:nvSpPr>
        <xdr:cNvPr id="257" name="テキスト ボックス 256"/>
        <xdr:cNvSpPr txBox="1"/>
      </xdr:nvSpPr>
      <xdr:spPr>
        <a:xfrm>
          <a:off x="3530111" y="1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114591</xdr:rowOff>
    </xdr:from>
    <xdr:to>
      <xdr:col>15</xdr:col>
      <xdr:colOff>101600</xdr:colOff>
      <xdr:row>96</xdr:row>
      <xdr:rowOff>44741</xdr:rowOff>
    </xdr:to>
    <xdr:sp macro="" textlink="">
      <xdr:nvSpPr>
        <xdr:cNvPr id="258" name="楕円 257"/>
        <xdr:cNvSpPr/>
      </xdr:nvSpPr>
      <xdr:spPr>
        <a:xfrm>
          <a:off x="2857500" y="164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35868</xdr:rowOff>
    </xdr:from>
    <xdr:ext cx="534377" cy="259045"/>
    <xdr:sp macro="" textlink="">
      <xdr:nvSpPr>
        <xdr:cNvPr id="259" name="テキスト ボックス 258"/>
        <xdr:cNvSpPr txBox="1"/>
      </xdr:nvSpPr>
      <xdr:spPr>
        <a:xfrm>
          <a:off x="2641111"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42038</xdr:rowOff>
    </xdr:from>
    <xdr:to>
      <xdr:col>10</xdr:col>
      <xdr:colOff>165100</xdr:colOff>
      <xdr:row>97</xdr:row>
      <xdr:rowOff>143638</xdr:rowOff>
    </xdr:to>
    <xdr:sp macro="" textlink="">
      <xdr:nvSpPr>
        <xdr:cNvPr id="260" name="楕円 259"/>
        <xdr:cNvSpPr/>
      </xdr:nvSpPr>
      <xdr:spPr>
        <a:xfrm>
          <a:off x="1968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134765</xdr:rowOff>
    </xdr:from>
    <xdr:ext cx="534377" cy="259045"/>
    <xdr:sp macro="" textlink="">
      <xdr:nvSpPr>
        <xdr:cNvPr id="261" name="テキスト ボックス 260"/>
        <xdr:cNvSpPr txBox="1"/>
      </xdr:nvSpPr>
      <xdr:spPr>
        <a:xfrm>
          <a:off x="1752111" y="1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62522</xdr:rowOff>
    </xdr:from>
    <xdr:to>
      <xdr:col>6</xdr:col>
      <xdr:colOff>38100</xdr:colOff>
      <xdr:row>97</xdr:row>
      <xdr:rowOff>164122</xdr:rowOff>
    </xdr:to>
    <xdr:sp macro="" textlink="">
      <xdr:nvSpPr>
        <xdr:cNvPr id="262" name="楕円 261"/>
        <xdr:cNvSpPr/>
      </xdr:nvSpPr>
      <xdr:spPr>
        <a:xfrm>
          <a:off x="1079500" y="166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155249</xdr:rowOff>
    </xdr:from>
    <xdr:ext cx="534377" cy="259045"/>
    <xdr:sp macro="" textlink="">
      <xdr:nvSpPr>
        <xdr:cNvPr id="263" name="テキスト ボックス 262"/>
        <xdr:cNvSpPr txBox="1"/>
      </xdr:nvSpPr>
      <xdr:spPr>
        <a:xfrm>
          <a:off x="863111" y="167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31195</xdr:rowOff>
    </xdr:from>
    <xdr:to>
      <xdr:col>54</xdr:col>
      <xdr:colOff>189865</xdr:colOff>
      <xdr:row>38</xdr:row>
      <xdr:rowOff>41846</xdr:rowOff>
    </xdr:to>
    <xdr:cxnSp macro="">
      <xdr:nvCxnSpPr>
        <xdr:cNvPr id="285" name="直線コネクタ 284"/>
        <xdr:cNvCxnSpPr/>
      </xdr:nvCxnSpPr>
      <xdr:spPr>
        <a:xfrm flipV="1">
          <a:off x="10475595" y="5174695"/>
          <a:ext cx="1270" cy="138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45673</xdr:rowOff>
    </xdr:from>
    <xdr:ext cx="534377" cy="259045"/>
    <xdr:sp macro="" textlink="">
      <xdr:nvSpPr>
        <xdr:cNvPr id="286" name="補助費等最小値テキスト"/>
        <xdr:cNvSpPr txBox="1"/>
      </xdr:nvSpPr>
      <xdr:spPr>
        <a:xfrm>
          <a:off x="10528300" y="65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41846</xdr:rowOff>
    </xdr:from>
    <xdr:to>
      <xdr:col>55</xdr:col>
      <xdr:colOff>88900</xdr:colOff>
      <xdr:row>38</xdr:row>
      <xdr:rowOff>41846</xdr:rowOff>
    </xdr:to>
    <xdr:cxnSp macro="">
      <xdr:nvCxnSpPr>
        <xdr:cNvPr id="287" name="直線コネクタ 286"/>
        <xdr:cNvCxnSpPr/>
      </xdr:nvCxnSpPr>
      <xdr:spPr>
        <a:xfrm>
          <a:off x="10388600" y="65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149322</xdr:rowOff>
    </xdr:from>
    <xdr:ext cx="599010" cy="259045"/>
    <xdr:sp macro="" textlink="">
      <xdr:nvSpPr>
        <xdr:cNvPr id="288" name="補助費等最大値テキスト"/>
        <xdr:cNvSpPr txBox="1"/>
      </xdr:nvSpPr>
      <xdr:spPr>
        <a:xfrm>
          <a:off x="10528300" y="49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31195</xdr:rowOff>
    </xdr:from>
    <xdr:to>
      <xdr:col>55</xdr:col>
      <xdr:colOff>88900</xdr:colOff>
      <xdr:row>30</xdr:row>
      <xdr:rowOff>31195</xdr:rowOff>
    </xdr:to>
    <xdr:cxnSp macro="">
      <xdr:nvCxnSpPr>
        <xdr:cNvPr id="289" name="直線コネクタ 288"/>
        <xdr:cNvCxnSpPr/>
      </xdr:nvCxnSpPr>
      <xdr:spPr>
        <a:xfrm>
          <a:off x="10388600" y="517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23896</xdr:rowOff>
    </xdr:from>
    <xdr:to>
      <xdr:col>55</xdr:col>
      <xdr:colOff>0</xdr:colOff>
      <xdr:row>35</xdr:row>
      <xdr:rowOff>145344</xdr:rowOff>
    </xdr:to>
    <xdr:cxnSp macro="">
      <xdr:nvCxnSpPr>
        <xdr:cNvPr id="290" name="直線コネクタ 289"/>
        <xdr:cNvCxnSpPr/>
      </xdr:nvCxnSpPr>
      <xdr:spPr>
        <a:xfrm>
          <a:off x="9639300" y="6024646"/>
          <a:ext cx="838200" cy="1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105391</xdr:rowOff>
    </xdr:from>
    <xdr:ext cx="599010" cy="259045"/>
    <xdr:sp macro="" textlink="">
      <xdr:nvSpPr>
        <xdr:cNvPr id="291" name="補助費等平均値テキスト"/>
        <xdr:cNvSpPr txBox="1"/>
      </xdr:nvSpPr>
      <xdr:spPr>
        <a:xfrm>
          <a:off x="10528300" y="6277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126964</xdr:rowOff>
    </xdr:from>
    <xdr:to>
      <xdr:col>55</xdr:col>
      <xdr:colOff>50800</xdr:colOff>
      <xdr:row>37</xdr:row>
      <xdr:rowOff>57114</xdr:rowOff>
    </xdr:to>
    <xdr:sp macro="" textlink="">
      <xdr:nvSpPr>
        <xdr:cNvPr id="292" name="フローチャート: 判断 291"/>
        <xdr:cNvSpPr/>
      </xdr:nvSpPr>
      <xdr:spPr>
        <a:xfrm>
          <a:off x="104267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23896</xdr:rowOff>
    </xdr:from>
    <xdr:to>
      <xdr:col>50</xdr:col>
      <xdr:colOff>114300</xdr:colOff>
      <xdr:row>35</xdr:row>
      <xdr:rowOff>170447</xdr:rowOff>
    </xdr:to>
    <xdr:cxnSp macro="">
      <xdr:nvCxnSpPr>
        <xdr:cNvPr id="293" name="直線コネクタ 292"/>
        <xdr:cNvCxnSpPr/>
      </xdr:nvCxnSpPr>
      <xdr:spPr>
        <a:xfrm flipV="1">
          <a:off x="8750300" y="6024646"/>
          <a:ext cx="889000" cy="1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130887</xdr:rowOff>
    </xdr:from>
    <xdr:to>
      <xdr:col>50</xdr:col>
      <xdr:colOff>165100</xdr:colOff>
      <xdr:row>37</xdr:row>
      <xdr:rowOff>61037</xdr:rowOff>
    </xdr:to>
    <xdr:sp macro="" textlink="">
      <xdr:nvSpPr>
        <xdr:cNvPr id="294" name="フローチャート: 判断 293"/>
        <xdr:cNvSpPr/>
      </xdr:nvSpPr>
      <xdr:spPr>
        <a:xfrm>
          <a:off x="9588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52164</xdr:rowOff>
    </xdr:from>
    <xdr:ext cx="599010" cy="259045"/>
    <xdr:sp macro="" textlink="">
      <xdr:nvSpPr>
        <xdr:cNvPr id="295" name="テキスト ボックス 294"/>
        <xdr:cNvSpPr txBox="1"/>
      </xdr:nvSpPr>
      <xdr:spPr>
        <a:xfrm>
          <a:off x="9339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170447</xdr:rowOff>
    </xdr:from>
    <xdr:to>
      <xdr:col>45</xdr:col>
      <xdr:colOff>177800</xdr:colOff>
      <xdr:row>37</xdr:row>
      <xdr:rowOff>14628</xdr:rowOff>
    </xdr:to>
    <xdr:cxnSp macro="">
      <xdr:nvCxnSpPr>
        <xdr:cNvPr id="296" name="直線コネクタ 295"/>
        <xdr:cNvCxnSpPr/>
      </xdr:nvCxnSpPr>
      <xdr:spPr>
        <a:xfrm flipV="1">
          <a:off x="7861300" y="6171197"/>
          <a:ext cx="889000" cy="18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165840</xdr:rowOff>
    </xdr:from>
    <xdr:to>
      <xdr:col>46</xdr:col>
      <xdr:colOff>38100</xdr:colOff>
      <xdr:row>37</xdr:row>
      <xdr:rowOff>95990</xdr:rowOff>
    </xdr:to>
    <xdr:sp macro="" textlink="">
      <xdr:nvSpPr>
        <xdr:cNvPr id="297" name="フローチャート: 判断 296"/>
        <xdr:cNvSpPr/>
      </xdr:nvSpPr>
      <xdr:spPr>
        <a:xfrm>
          <a:off x="8699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87117</xdr:rowOff>
    </xdr:from>
    <xdr:ext cx="599010" cy="259045"/>
    <xdr:sp macro="" textlink="">
      <xdr:nvSpPr>
        <xdr:cNvPr id="298" name="テキスト ボックス 297"/>
        <xdr:cNvSpPr txBox="1"/>
      </xdr:nvSpPr>
      <xdr:spPr>
        <a:xfrm>
          <a:off x="8450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14628</xdr:rowOff>
    </xdr:from>
    <xdr:to>
      <xdr:col>41</xdr:col>
      <xdr:colOff>50800</xdr:colOff>
      <xdr:row>37</xdr:row>
      <xdr:rowOff>61007</xdr:rowOff>
    </xdr:to>
    <xdr:cxnSp macro="">
      <xdr:nvCxnSpPr>
        <xdr:cNvPr id="299" name="直線コネクタ 298"/>
        <xdr:cNvCxnSpPr/>
      </xdr:nvCxnSpPr>
      <xdr:spPr>
        <a:xfrm flipV="1">
          <a:off x="6972300" y="6358278"/>
          <a:ext cx="889000" cy="4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4899</xdr:rowOff>
    </xdr:from>
    <xdr:to>
      <xdr:col>41</xdr:col>
      <xdr:colOff>101600</xdr:colOff>
      <xdr:row>37</xdr:row>
      <xdr:rowOff>106499</xdr:rowOff>
    </xdr:to>
    <xdr:sp macro="" textlink="">
      <xdr:nvSpPr>
        <xdr:cNvPr id="300" name="フローチャート: 判断 299"/>
        <xdr:cNvSpPr/>
      </xdr:nvSpPr>
      <xdr:spPr>
        <a:xfrm>
          <a:off x="7810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97626</xdr:rowOff>
    </xdr:from>
    <xdr:ext cx="599010" cy="259045"/>
    <xdr:sp macro="" textlink="">
      <xdr:nvSpPr>
        <xdr:cNvPr id="301" name="テキスト ボックス 300"/>
        <xdr:cNvSpPr txBox="1"/>
      </xdr:nvSpPr>
      <xdr:spPr>
        <a:xfrm>
          <a:off x="7561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33268</xdr:rowOff>
    </xdr:from>
    <xdr:to>
      <xdr:col>36</xdr:col>
      <xdr:colOff>165100</xdr:colOff>
      <xdr:row>37</xdr:row>
      <xdr:rowOff>134868</xdr:rowOff>
    </xdr:to>
    <xdr:sp macro="" textlink="">
      <xdr:nvSpPr>
        <xdr:cNvPr id="302" name="フローチャート: 判断 301"/>
        <xdr:cNvSpPr/>
      </xdr:nvSpPr>
      <xdr:spPr>
        <a:xfrm>
          <a:off x="6921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125995</xdr:rowOff>
    </xdr:from>
    <xdr:ext cx="534377" cy="259045"/>
    <xdr:sp macro="" textlink="">
      <xdr:nvSpPr>
        <xdr:cNvPr id="303" name="テキスト ボックス 302"/>
        <xdr:cNvSpPr txBox="1"/>
      </xdr:nvSpPr>
      <xdr:spPr>
        <a:xfrm>
          <a:off x="6705111" y="64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94544</xdr:rowOff>
    </xdr:from>
    <xdr:to>
      <xdr:col>55</xdr:col>
      <xdr:colOff>50800</xdr:colOff>
      <xdr:row>36</xdr:row>
      <xdr:rowOff>24694</xdr:rowOff>
    </xdr:to>
    <xdr:sp macro="" textlink="">
      <xdr:nvSpPr>
        <xdr:cNvPr id="309" name="楕円 308"/>
        <xdr:cNvSpPr/>
      </xdr:nvSpPr>
      <xdr:spPr>
        <a:xfrm>
          <a:off x="10426700" y="6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117421</xdr:rowOff>
    </xdr:from>
    <xdr:ext cx="599010" cy="259045"/>
    <xdr:sp macro="" textlink="">
      <xdr:nvSpPr>
        <xdr:cNvPr id="310" name="補助費等該当値テキスト"/>
        <xdr:cNvSpPr txBox="1"/>
      </xdr:nvSpPr>
      <xdr:spPr>
        <a:xfrm>
          <a:off x="10528300" y="594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144546</xdr:rowOff>
    </xdr:from>
    <xdr:to>
      <xdr:col>50</xdr:col>
      <xdr:colOff>165100</xdr:colOff>
      <xdr:row>35</xdr:row>
      <xdr:rowOff>74696</xdr:rowOff>
    </xdr:to>
    <xdr:sp macro="" textlink="">
      <xdr:nvSpPr>
        <xdr:cNvPr id="311" name="楕円 310"/>
        <xdr:cNvSpPr/>
      </xdr:nvSpPr>
      <xdr:spPr>
        <a:xfrm>
          <a:off x="9588500" y="59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91223</xdr:rowOff>
    </xdr:from>
    <xdr:ext cx="599010" cy="259045"/>
    <xdr:sp macro="" textlink="">
      <xdr:nvSpPr>
        <xdr:cNvPr id="312" name="テキスト ボックス 311"/>
        <xdr:cNvSpPr txBox="1"/>
      </xdr:nvSpPr>
      <xdr:spPr>
        <a:xfrm>
          <a:off x="9339795" y="574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119647</xdr:rowOff>
    </xdr:from>
    <xdr:to>
      <xdr:col>46</xdr:col>
      <xdr:colOff>38100</xdr:colOff>
      <xdr:row>36</xdr:row>
      <xdr:rowOff>49797</xdr:rowOff>
    </xdr:to>
    <xdr:sp macro="" textlink="">
      <xdr:nvSpPr>
        <xdr:cNvPr id="313" name="楕円 312"/>
        <xdr:cNvSpPr/>
      </xdr:nvSpPr>
      <xdr:spPr>
        <a:xfrm>
          <a:off x="8699500" y="61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66324</xdr:rowOff>
    </xdr:from>
    <xdr:ext cx="599010" cy="259045"/>
    <xdr:sp macro="" textlink="">
      <xdr:nvSpPr>
        <xdr:cNvPr id="314" name="テキスト ボックス 313"/>
        <xdr:cNvSpPr txBox="1"/>
      </xdr:nvSpPr>
      <xdr:spPr>
        <a:xfrm>
          <a:off x="8450795" y="589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135278</xdr:rowOff>
    </xdr:from>
    <xdr:to>
      <xdr:col>41</xdr:col>
      <xdr:colOff>101600</xdr:colOff>
      <xdr:row>37</xdr:row>
      <xdr:rowOff>65428</xdr:rowOff>
    </xdr:to>
    <xdr:sp macro="" textlink="">
      <xdr:nvSpPr>
        <xdr:cNvPr id="315" name="楕円 314"/>
        <xdr:cNvSpPr/>
      </xdr:nvSpPr>
      <xdr:spPr>
        <a:xfrm>
          <a:off x="7810500" y="63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81955</xdr:rowOff>
    </xdr:from>
    <xdr:ext cx="599010" cy="259045"/>
    <xdr:sp macro="" textlink="">
      <xdr:nvSpPr>
        <xdr:cNvPr id="316" name="テキスト ボックス 315"/>
        <xdr:cNvSpPr txBox="1"/>
      </xdr:nvSpPr>
      <xdr:spPr>
        <a:xfrm>
          <a:off x="7561795" y="60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10207</xdr:rowOff>
    </xdr:from>
    <xdr:to>
      <xdr:col>36</xdr:col>
      <xdr:colOff>165100</xdr:colOff>
      <xdr:row>37</xdr:row>
      <xdr:rowOff>111807</xdr:rowOff>
    </xdr:to>
    <xdr:sp macro="" textlink="">
      <xdr:nvSpPr>
        <xdr:cNvPr id="317" name="楕円 316"/>
        <xdr:cNvSpPr/>
      </xdr:nvSpPr>
      <xdr:spPr>
        <a:xfrm>
          <a:off x="6921500" y="63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128334</xdr:rowOff>
    </xdr:from>
    <xdr:ext cx="599010" cy="259045"/>
    <xdr:sp macro="" textlink="">
      <xdr:nvSpPr>
        <xdr:cNvPr id="318" name="テキスト ボックス 317"/>
        <xdr:cNvSpPr txBox="1"/>
      </xdr:nvSpPr>
      <xdr:spPr>
        <a:xfrm>
          <a:off x="6672795" y="612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116229</xdr:rowOff>
    </xdr:from>
    <xdr:to>
      <xdr:col>54</xdr:col>
      <xdr:colOff>189865</xdr:colOff>
      <xdr:row>58</xdr:row>
      <xdr:rowOff>91717</xdr:rowOff>
    </xdr:to>
    <xdr:cxnSp macro="">
      <xdr:nvCxnSpPr>
        <xdr:cNvPr id="340" name="直線コネクタ 339"/>
        <xdr:cNvCxnSpPr/>
      </xdr:nvCxnSpPr>
      <xdr:spPr>
        <a:xfrm flipV="1">
          <a:off x="10475595" y="8860179"/>
          <a:ext cx="127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95544</xdr:rowOff>
    </xdr:from>
    <xdr:ext cx="534377" cy="259045"/>
    <xdr:sp macro="" textlink="">
      <xdr:nvSpPr>
        <xdr:cNvPr id="341" name="普通建設事業費最小値テキスト"/>
        <xdr:cNvSpPr txBox="1"/>
      </xdr:nvSpPr>
      <xdr:spPr>
        <a:xfrm>
          <a:off x="10528300" y="100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91717</xdr:rowOff>
    </xdr:from>
    <xdr:to>
      <xdr:col>55</xdr:col>
      <xdr:colOff>88900</xdr:colOff>
      <xdr:row>58</xdr:row>
      <xdr:rowOff>91717</xdr:rowOff>
    </xdr:to>
    <xdr:cxnSp macro="">
      <xdr:nvCxnSpPr>
        <xdr:cNvPr id="342" name="直線コネクタ 341"/>
        <xdr:cNvCxnSpPr/>
      </xdr:nvCxnSpPr>
      <xdr:spPr>
        <a:xfrm>
          <a:off x="10388600" y="1003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62906</xdr:rowOff>
    </xdr:from>
    <xdr:ext cx="599010" cy="259045"/>
    <xdr:sp macro="" textlink="">
      <xdr:nvSpPr>
        <xdr:cNvPr id="343" name="普通建設事業費最大値テキスト"/>
        <xdr:cNvSpPr txBox="1"/>
      </xdr:nvSpPr>
      <xdr:spPr>
        <a:xfrm>
          <a:off x="10528300" y="86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116229</xdr:rowOff>
    </xdr:from>
    <xdr:to>
      <xdr:col>55</xdr:col>
      <xdr:colOff>88900</xdr:colOff>
      <xdr:row>51</xdr:row>
      <xdr:rowOff>116229</xdr:rowOff>
    </xdr:to>
    <xdr:cxnSp macro="">
      <xdr:nvCxnSpPr>
        <xdr:cNvPr id="344" name="直線コネクタ 343"/>
        <xdr:cNvCxnSpPr/>
      </xdr:nvCxnSpPr>
      <xdr:spPr>
        <a:xfrm>
          <a:off x="10388600" y="886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114140</xdr:rowOff>
    </xdr:from>
    <xdr:to>
      <xdr:col>55</xdr:col>
      <xdr:colOff>0</xdr:colOff>
      <xdr:row>57</xdr:row>
      <xdr:rowOff>44694</xdr:rowOff>
    </xdr:to>
    <xdr:cxnSp macro="">
      <xdr:nvCxnSpPr>
        <xdr:cNvPr id="345" name="直線コネクタ 344"/>
        <xdr:cNvCxnSpPr/>
      </xdr:nvCxnSpPr>
      <xdr:spPr>
        <a:xfrm flipV="1">
          <a:off x="9639300" y="9200990"/>
          <a:ext cx="838200" cy="6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147223</xdr:rowOff>
    </xdr:from>
    <xdr:ext cx="599010" cy="259045"/>
    <xdr:sp macro="" textlink="">
      <xdr:nvSpPr>
        <xdr:cNvPr id="346" name="普通建設事業費平均値テキスト"/>
        <xdr:cNvSpPr txBox="1"/>
      </xdr:nvSpPr>
      <xdr:spPr>
        <a:xfrm>
          <a:off x="10528300" y="9748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168796</xdr:rowOff>
    </xdr:from>
    <xdr:to>
      <xdr:col>55</xdr:col>
      <xdr:colOff>50800</xdr:colOff>
      <xdr:row>57</xdr:row>
      <xdr:rowOff>98946</xdr:rowOff>
    </xdr:to>
    <xdr:sp macro="" textlink="">
      <xdr:nvSpPr>
        <xdr:cNvPr id="347" name="フローチャート: 判断 346"/>
        <xdr:cNvSpPr/>
      </xdr:nvSpPr>
      <xdr:spPr>
        <a:xfrm>
          <a:off x="104267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103627</xdr:rowOff>
    </xdr:from>
    <xdr:to>
      <xdr:col>50</xdr:col>
      <xdr:colOff>114300</xdr:colOff>
      <xdr:row>57</xdr:row>
      <xdr:rowOff>44694</xdr:rowOff>
    </xdr:to>
    <xdr:cxnSp macro="">
      <xdr:nvCxnSpPr>
        <xdr:cNvPr id="348" name="直線コネクタ 347"/>
        <xdr:cNvCxnSpPr/>
      </xdr:nvCxnSpPr>
      <xdr:spPr>
        <a:xfrm>
          <a:off x="8750300" y="9704827"/>
          <a:ext cx="889000" cy="1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171395</xdr:rowOff>
    </xdr:from>
    <xdr:to>
      <xdr:col>50</xdr:col>
      <xdr:colOff>165100</xdr:colOff>
      <xdr:row>57</xdr:row>
      <xdr:rowOff>101545</xdr:rowOff>
    </xdr:to>
    <xdr:sp macro="" textlink="">
      <xdr:nvSpPr>
        <xdr:cNvPr id="349" name="フローチャート: 判断 348"/>
        <xdr:cNvSpPr/>
      </xdr:nvSpPr>
      <xdr:spPr>
        <a:xfrm>
          <a:off x="9588500" y="977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92672</xdr:rowOff>
    </xdr:from>
    <xdr:ext cx="599010" cy="259045"/>
    <xdr:sp macro="" textlink="">
      <xdr:nvSpPr>
        <xdr:cNvPr id="350" name="テキスト ボックス 349"/>
        <xdr:cNvSpPr txBox="1"/>
      </xdr:nvSpPr>
      <xdr:spPr>
        <a:xfrm>
          <a:off x="9339795" y="986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87417</xdr:rowOff>
    </xdr:from>
    <xdr:to>
      <xdr:col>45</xdr:col>
      <xdr:colOff>177800</xdr:colOff>
      <xdr:row>56</xdr:row>
      <xdr:rowOff>103627</xdr:rowOff>
    </xdr:to>
    <xdr:cxnSp macro="">
      <xdr:nvCxnSpPr>
        <xdr:cNvPr id="351" name="直線コネクタ 350"/>
        <xdr:cNvCxnSpPr/>
      </xdr:nvCxnSpPr>
      <xdr:spPr>
        <a:xfrm>
          <a:off x="7861300" y="9688617"/>
          <a:ext cx="889000" cy="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14520</xdr:rowOff>
    </xdr:from>
    <xdr:to>
      <xdr:col>46</xdr:col>
      <xdr:colOff>38100</xdr:colOff>
      <xdr:row>57</xdr:row>
      <xdr:rowOff>116120</xdr:rowOff>
    </xdr:to>
    <xdr:sp macro="" textlink="">
      <xdr:nvSpPr>
        <xdr:cNvPr id="352" name="フローチャート: 判断 351"/>
        <xdr:cNvSpPr/>
      </xdr:nvSpPr>
      <xdr:spPr>
        <a:xfrm>
          <a:off x="8699500" y="97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107247</xdr:rowOff>
    </xdr:from>
    <xdr:ext cx="599010" cy="259045"/>
    <xdr:sp macro="" textlink="">
      <xdr:nvSpPr>
        <xdr:cNvPr id="353" name="テキスト ボックス 352"/>
        <xdr:cNvSpPr txBox="1"/>
      </xdr:nvSpPr>
      <xdr:spPr>
        <a:xfrm>
          <a:off x="8450795" y="987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74021</xdr:rowOff>
    </xdr:from>
    <xdr:to>
      <xdr:col>41</xdr:col>
      <xdr:colOff>50800</xdr:colOff>
      <xdr:row>56</xdr:row>
      <xdr:rowOff>87417</xdr:rowOff>
    </xdr:to>
    <xdr:cxnSp macro="">
      <xdr:nvCxnSpPr>
        <xdr:cNvPr id="354" name="直線コネクタ 353"/>
        <xdr:cNvCxnSpPr/>
      </xdr:nvCxnSpPr>
      <xdr:spPr>
        <a:xfrm>
          <a:off x="6972300" y="9675221"/>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46058</xdr:rowOff>
    </xdr:from>
    <xdr:to>
      <xdr:col>41</xdr:col>
      <xdr:colOff>101600</xdr:colOff>
      <xdr:row>57</xdr:row>
      <xdr:rowOff>147658</xdr:rowOff>
    </xdr:to>
    <xdr:sp macro="" textlink="">
      <xdr:nvSpPr>
        <xdr:cNvPr id="355" name="フローチャート: 判断 354"/>
        <xdr:cNvSpPr/>
      </xdr:nvSpPr>
      <xdr:spPr>
        <a:xfrm>
          <a:off x="7810500" y="981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138785</xdr:rowOff>
    </xdr:from>
    <xdr:ext cx="534377" cy="259045"/>
    <xdr:sp macro="" textlink="">
      <xdr:nvSpPr>
        <xdr:cNvPr id="356" name="テキスト ボックス 355"/>
        <xdr:cNvSpPr txBox="1"/>
      </xdr:nvSpPr>
      <xdr:spPr>
        <a:xfrm>
          <a:off x="7594111" y="9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129563</xdr:rowOff>
    </xdr:from>
    <xdr:to>
      <xdr:col>36</xdr:col>
      <xdr:colOff>165100</xdr:colOff>
      <xdr:row>57</xdr:row>
      <xdr:rowOff>59713</xdr:rowOff>
    </xdr:to>
    <xdr:sp macro="" textlink="">
      <xdr:nvSpPr>
        <xdr:cNvPr id="357" name="フローチャート: 判断 356"/>
        <xdr:cNvSpPr/>
      </xdr:nvSpPr>
      <xdr:spPr>
        <a:xfrm>
          <a:off x="6921500" y="97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50840</xdr:rowOff>
    </xdr:from>
    <xdr:ext cx="599010" cy="259045"/>
    <xdr:sp macro="" textlink="">
      <xdr:nvSpPr>
        <xdr:cNvPr id="358" name="テキスト ボックス 357"/>
        <xdr:cNvSpPr txBox="1"/>
      </xdr:nvSpPr>
      <xdr:spPr>
        <a:xfrm>
          <a:off x="6672795" y="98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63340</xdr:rowOff>
    </xdr:from>
    <xdr:to>
      <xdr:col>55</xdr:col>
      <xdr:colOff>50800</xdr:colOff>
      <xdr:row>53</xdr:row>
      <xdr:rowOff>164940</xdr:rowOff>
    </xdr:to>
    <xdr:sp macro="" textlink="">
      <xdr:nvSpPr>
        <xdr:cNvPr id="364" name="楕円 363"/>
        <xdr:cNvSpPr/>
      </xdr:nvSpPr>
      <xdr:spPr>
        <a:xfrm>
          <a:off x="10426700" y="9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86217</xdr:rowOff>
    </xdr:from>
    <xdr:ext cx="599010" cy="259045"/>
    <xdr:sp macro="" textlink="">
      <xdr:nvSpPr>
        <xdr:cNvPr id="365" name="普通建設事業費該当値テキスト"/>
        <xdr:cNvSpPr txBox="1"/>
      </xdr:nvSpPr>
      <xdr:spPr>
        <a:xfrm>
          <a:off x="10528300" y="900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165344</xdr:rowOff>
    </xdr:from>
    <xdr:to>
      <xdr:col>50</xdr:col>
      <xdr:colOff>165100</xdr:colOff>
      <xdr:row>57</xdr:row>
      <xdr:rowOff>95494</xdr:rowOff>
    </xdr:to>
    <xdr:sp macro="" textlink="">
      <xdr:nvSpPr>
        <xdr:cNvPr id="366" name="楕円 365"/>
        <xdr:cNvSpPr/>
      </xdr:nvSpPr>
      <xdr:spPr>
        <a:xfrm>
          <a:off x="9588500" y="9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112021</xdr:rowOff>
    </xdr:from>
    <xdr:ext cx="599010" cy="259045"/>
    <xdr:sp macro="" textlink="">
      <xdr:nvSpPr>
        <xdr:cNvPr id="367" name="テキスト ボックス 366"/>
        <xdr:cNvSpPr txBox="1"/>
      </xdr:nvSpPr>
      <xdr:spPr>
        <a:xfrm>
          <a:off x="9339795" y="954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52827</xdr:rowOff>
    </xdr:from>
    <xdr:to>
      <xdr:col>46</xdr:col>
      <xdr:colOff>38100</xdr:colOff>
      <xdr:row>56</xdr:row>
      <xdr:rowOff>154427</xdr:rowOff>
    </xdr:to>
    <xdr:sp macro="" textlink="">
      <xdr:nvSpPr>
        <xdr:cNvPr id="368" name="楕円 367"/>
        <xdr:cNvSpPr/>
      </xdr:nvSpPr>
      <xdr:spPr>
        <a:xfrm>
          <a:off x="8699500" y="96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170954</xdr:rowOff>
    </xdr:from>
    <xdr:ext cx="599010" cy="259045"/>
    <xdr:sp macro="" textlink="">
      <xdr:nvSpPr>
        <xdr:cNvPr id="369" name="テキスト ボックス 368"/>
        <xdr:cNvSpPr txBox="1"/>
      </xdr:nvSpPr>
      <xdr:spPr>
        <a:xfrm>
          <a:off x="8450795" y="942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36617</xdr:rowOff>
    </xdr:from>
    <xdr:to>
      <xdr:col>41</xdr:col>
      <xdr:colOff>101600</xdr:colOff>
      <xdr:row>56</xdr:row>
      <xdr:rowOff>138217</xdr:rowOff>
    </xdr:to>
    <xdr:sp macro="" textlink="">
      <xdr:nvSpPr>
        <xdr:cNvPr id="370" name="楕円 369"/>
        <xdr:cNvSpPr/>
      </xdr:nvSpPr>
      <xdr:spPr>
        <a:xfrm>
          <a:off x="7810500" y="9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154744</xdr:rowOff>
    </xdr:from>
    <xdr:ext cx="599010" cy="259045"/>
    <xdr:sp macro="" textlink="">
      <xdr:nvSpPr>
        <xdr:cNvPr id="371" name="テキスト ボックス 370"/>
        <xdr:cNvSpPr txBox="1"/>
      </xdr:nvSpPr>
      <xdr:spPr>
        <a:xfrm>
          <a:off x="7561795" y="941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23221</xdr:rowOff>
    </xdr:from>
    <xdr:to>
      <xdr:col>36</xdr:col>
      <xdr:colOff>165100</xdr:colOff>
      <xdr:row>56</xdr:row>
      <xdr:rowOff>124821</xdr:rowOff>
    </xdr:to>
    <xdr:sp macro="" textlink="">
      <xdr:nvSpPr>
        <xdr:cNvPr id="372" name="楕円 371"/>
        <xdr:cNvSpPr/>
      </xdr:nvSpPr>
      <xdr:spPr>
        <a:xfrm>
          <a:off x="6921500" y="96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141348</xdr:rowOff>
    </xdr:from>
    <xdr:ext cx="599010" cy="259045"/>
    <xdr:sp macro="" textlink="">
      <xdr:nvSpPr>
        <xdr:cNvPr id="373" name="テキスト ボックス 372"/>
        <xdr:cNvSpPr txBox="1"/>
      </xdr:nvSpPr>
      <xdr:spPr>
        <a:xfrm>
          <a:off x="6672795" y="939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46604</xdr:rowOff>
    </xdr:from>
    <xdr:to>
      <xdr:col>54</xdr:col>
      <xdr:colOff>189865</xdr:colOff>
      <xdr:row>79</xdr:row>
      <xdr:rowOff>98879</xdr:rowOff>
    </xdr:to>
    <xdr:cxnSp macro="">
      <xdr:nvCxnSpPr>
        <xdr:cNvPr id="399" name="直線コネクタ 398"/>
        <xdr:cNvCxnSpPr/>
      </xdr:nvCxnSpPr>
      <xdr:spPr>
        <a:xfrm flipV="1">
          <a:off x="10475595" y="12219554"/>
          <a:ext cx="1270" cy="142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164731</xdr:rowOff>
    </xdr:from>
    <xdr:ext cx="599010" cy="259045"/>
    <xdr:sp macro="" textlink="">
      <xdr:nvSpPr>
        <xdr:cNvPr id="402" name="普通建設事業費 （ うち新規整備　）最大値テキスト"/>
        <xdr:cNvSpPr txBox="1"/>
      </xdr:nvSpPr>
      <xdr:spPr>
        <a:xfrm>
          <a:off x="10528300" y="1199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46604</xdr:rowOff>
    </xdr:from>
    <xdr:to>
      <xdr:col>55</xdr:col>
      <xdr:colOff>88900</xdr:colOff>
      <xdr:row>71</xdr:row>
      <xdr:rowOff>46604</xdr:rowOff>
    </xdr:to>
    <xdr:cxnSp macro="">
      <xdr:nvCxnSpPr>
        <xdr:cNvPr id="403" name="直線コネクタ 402"/>
        <xdr:cNvCxnSpPr/>
      </xdr:nvCxnSpPr>
      <xdr:spPr>
        <a:xfrm>
          <a:off x="10388600" y="122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78716</xdr:rowOff>
    </xdr:from>
    <xdr:to>
      <xdr:col>55</xdr:col>
      <xdr:colOff>0</xdr:colOff>
      <xdr:row>79</xdr:row>
      <xdr:rowOff>72194</xdr:rowOff>
    </xdr:to>
    <xdr:cxnSp macro="">
      <xdr:nvCxnSpPr>
        <xdr:cNvPr id="404" name="直線コネクタ 403"/>
        <xdr:cNvCxnSpPr/>
      </xdr:nvCxnSpPr>
      <xdr:spPr>
        <a:xfrm flipV="1">
          <a:off x="9639300" y="13108916"/>
          <a:ext cx="838200" cy="50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95147</xdr:rowOff>
    </xdr:from>
    <xdr:ext cx="534377" cy="259045"/>
    <xdr:sp macro="" textlink="">
      <xdr:nvSpPr>
        <xdr:cNvPr id="405" name="普通建設事業費 （ うち新規整備　）平均値テキスト"/>
        <xdr:cNvSpPr txBox="1"/>
      </xdr:nvSpPr>
      <xdr:spPr>
        <a:xfrm>
          <a:off x="10528300" y="1346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116720</xdr:rowOff>
    </xdr:from>
    <xdr:to>
      <xdr:col>55</xdr:col>
      <xdr:colOff>50800</xdr:colOff>
      <xdr:row>79</xdr:row>
      <xdr:rowOff>46870</xdr:rowOff>
    </xdr:to>
    <xdr:sp macro="" textlink="">
      <xdr:nvSpPr>
        <xdr:cNvPr id="406" name="フローチャート: 判断 405"/>
        <xdr:cNvSpPr/>
      </xdr:nvSpPr>
      <xdr:spPr>
        <a:xfrm>
          <a:off x="104267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52352</xdr:rowOff>
    </xdr:from>
    <xdr:to>
      <xdr:col>50</xdr:col>
      <xdr:colOff>114300</xdr:colOff>
      <xdr:row>79</xdr:row>
      <xdr:rowOff>72194</xdr:rowOff>
    </xdr:to>
    <xdr:cxnSp macro="">
      <xdr:nvCxnSpPr>
        <xdr:cNvPr id="407" name="直線コネクタ 406"/>
        <xdr:cNvCxnSpPr/>
      </xdr:nvCxnSpPr>
      <xdr:spPr>
        <a:xfrm>
          <a:off x="8750300" y="13425452"/>
          <a:ext cx="889000" cy="19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119523</xdr:rowOff>
    </xdr:from>
    <xdr:to>
      <xdr:col>50</xdr:col>
      <xdr:colOff>165100</xdr:colOff>
      <xdr:row>79</xdr:row>
      <xdr:rowOff>49673</xdr:rowOff>
    </xdr:to>
    <xdr:sp macro="" textlink="">
      <xdr:nvSpPr>
        <xdr:cNvPr id="408" name="フローチャート: 判断 407"/>
        <xdr:cNvSpPr/>
      </xdr:nvSpPr>
      <xdr:spPr>
        <a:xfrm>
          <a:off x="9588500" y="134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66200</xdr:rowOff>
    </xdr:from>
    <xdr:ext cx="534377" cy="259045"/>
    <xdr:sp macro="" textlink="">
      <xdr:nvSpPr>
        <xdr:cNvPr id="409" name="テキスト ボックス 408"/>
        <xdr:cNvSpPr txBox="1"/>
      </xdr:nvSpPr>
      <xdr:spPr>
        <a:xfrm>
          <a:off x="9372111" y="132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52352</xdr:rowOff>
    </xdr:from>
    <xdr:to>
      <xdr:col>45</xdr:col>
      <xdr:colOff>177800</xdr:colOff>
      <xdr:row>79</xdr:row>
      <xdr:rowOff>98879</xdr:rowOff>
    </xdr:to>
    <xdr:cxnSp macro="">
      <xdr:nvCxnSpPr>
        <xdr:cNvPr id="410" name="直線コネクタ 409"/>
        <xdr:cNvCxnSpPr/>
      </xdr:nvCxnSpPr>
      <xdr:spPr>
        <a:xfrm flipV="1">
          <a:off x="7861300" y="13425452"/>
          <a:ext cx="889000" cy="21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104905</xdr:rowOff>
    </xdr:from>
    <xdr:to>
      <xdr:col>46</xdr:col>
      <xdr:colOff>38100</xdr:colOff>
      <xdr:row>79</xdr:row>
      <xdr:rowOff>35055</xdr:rowOff>
    </xdr:to>
    <xdr:sp macro="" textlink="">
      <xdr:nvSpPr>
        <xdr:cNvPr id="411" name="フローチャート: 判断 410"/>
        <xdr:cNvSpPr/>
      </xdr:nvSpPr>
      <xdr:spPr>
        <a:xfrm>
          <a:off x="8699500" y="1347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26182</xdr:rowOff>
    </xdr:from>
    <xdr:ext cx="534377" cy="259045"/>
    <xdr:sp macro="" textlink="">
      <xdr:nvSpPr>
        <xdr:cNvPr id="412" name="テキスト ボックス 411"/>
        <xdr:cNvSpPr txBox="1"/>
      </xdr:nvSpPr>
      <xdr:spPr>
        <a:xfrm>
          <a:off x="8483111" y="135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66518</xdr:rowOff>
    </xdr:from>
    <xdr:to>
      <xdr:col>41</xdr:col>
      <xdr:colOff>50800</xdr:colOff>
      <xdr:row>79</xdr:row>
      <xdr:rowOff>98879</xdr:rowOff>
    </xdr:to>
    <xdr:cxnSp macro="">
      <xdr:nvCxnSpPr>
        <xdr:cNvPr id="413" name="直線コネクタ 412"/>
        <xdr:cNvCxnSpPr/>
      </xdr:nvCxnSpPr>
      <xdr:spPr>
        <a:xfrm>
          <a:off x="6972300" y="13439618"/>
          <a:ext cx="889000" cy="20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93912</xdr:rowOff>
    </xdr:from>
    <xdr:to>
      <xdr:col>41</xdr:col>
      <xdr:colOff>101600</xdr:colOff>
      <xdr:row>79</xdr:row>
      <xdr:rowOff>24062</xdr:rowOff>
    </xdr:to>
    <xdr:sp macro="" textlink="">
      <xdr:nvSpPr>
        <xdr:cNvPr id="414" name="フローチャート: 判断 413"/>
        <xdr:cNvSpPr/>
      </xdr:nvSpPr>
      <xdr:spPr>
        <a:xfrm>
          <a:off x="7810500" y="134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40589</xdr:rowOff>
    </xdr:from>
    <xdr:ext cx="534377" cy="259045"/>
    <xdr:sp macro="" textlink="">
      <xdr:nvSpPr>
        <xdr:cNvPr id="415" name="テキスト ボックス 414"/>
        <xdr:cNvSpPr txBox="1"/>
      </xdr:nvSpPr>
      <xdr:spPr>
        <a:xfrm>
          <a:off x="7594111" y="132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xdr:rowOff>
    </xdr:from>
    <xdr:to>
      <xdr:col>36</xdr:col>
      <xdr:colOff>165100</xdr:colOff>
      <xdr:row>78</xdr:row>
      <xdr:rowOff>112764</xdr:rowOff>
    </xdr:to>
    <xdr:sp macro="" textlink="">
      <xdr:nvSpPr>
        <xdr:cNvPr id="416" name="フローチャート: 判断 415"/>
        <xdr:cNvSpPr/>
      </xdr:nvSpPr>
      <xdr:spPr>
        <a:xfrm>
          <a:off x="6921500" y="133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129291</xdr:rowOff>
    </xdr:from>
    <xdr:ext cx="534377" cy="259045"/>
    <xdr:sp macro="" textlink="">
      <xdr:nvSpPr>
        <xdr:cNvPr id="417" name="テキスト ボックス 416"/>
        <xdr:cNvSpPr txBox="1"/>
      </xdr:nvSpPr>
      <xdr:spPr>
        <a:xfrm>
          <a:off x="6705111" y="131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27916</xdr:rowOff>
    </xdr:from>
    <xdr:to>
      <xdr:col>55</xdr:col>
      <xdr:colOff>50800</xdr:colOff>
      <xdr:row>76</xdr:row>
      <xdr:rowOff>129516</xdr:rowOff>
    </xdr:to>
    <xdr:sp macro="" textlink="">
      <xdr:nvSpPr>
        <xdr:cNvPr id="423" name="楕円 422"/>
        <xdr:cNvSpPr/>
      </xdr:nvSpPr>
      <xdr:spPr>
        <a:xfrm>
          <a:off x="10426700" y="13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50793</xdr:rowOff>
    </xdr:from>
    <xdr:ext cx="599010" cy="259045"/>
    <xdr:sp macro="" textlink="">
      <xdr:nvSpPr>
        <xdr:cNvPr id="424" name="普通建設事業費 （ うち新規整備　）該当値テキスト"/>
        <xdr:cNvSpPr txBox="1"/>
      </xdr:nvSpPr>
      <xdr:spPr>
        <a:xfrm>
          <a:off x="10528300" y="129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21394</xdr:rowOff>
    </xdr:from>
    <xdr:to>
      <xdr:col>50</xdr:col>
      <xdr:colOff>165100</xdr:colOff>
      <xdr:row>79</xdr:row>
      <xdr:rowOff>122994</xdr:rowOff>
    </xdr:to>
    <xdr:sp macro="" textlink="">
      <xdr:nvSpPr>
        <xdr:cNvPr id="425" name="楕円 424"/>
        <xdr:cNvSpPr/>
      </xdr:nvSpPr>
      <xdr:spPr>
        <a:xfrm>
          <a:off x="9588500" y="135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114121</xdr:rowOff>
    </xdr:from>
    <xdr:ext cx="469744" cy="259045"/>
    <xdr:sp macro="" textlink="">
      <xdr:nvSpPr>
        <xdr:cNvPr id="426" name="テキスト ボックス 425"/>
        <xdr:cNvSpPr txBox="1"/>
      </xdr:nvSpPr>
      <xdr:spPr>
        <a:xfrm>
          <a:off x="9404428" y="136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1552</xdr:rowOff>
    </xdr:from>
    <xdr:to>
      <xdr:col>46</xdr:col>
      <xdr:colOff>38100</xdr:colOff>
      <xdr:row>78</xdr:row>
      <xdr:rowOff>103152</xdr:rowOff>
    </xdr:to>
    <xdr:sp macro="" textlink="">
      <xdr:nvSpPr>
        <xdr:cNvPr id="427" name="楕円 426"/>
        <xdr:cNvSpPr/>
      </xdr:nvSpPr>
      <xdr:spPr>
        <a:xfrm>
          <a:off x="8699500" y="133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119679</xdr:rowOff>
    </xdr:from>
    <xdr:ext cx="534377" cy="259045"/>
    <xdr:sp macro="" textlink="">
      <xdr:nvSpPr>
        <xdr:cNvPr id="428" name="テキスト ボックス 427"/>
        <xdr:cNvSpPr txBox="1"/>
      </xdr:nvSpPr>
      <xdr:spPr>
        <a:xfrm>
          <a:off x="8483111" y="131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9" name="楕円 428"/>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0" name="テキスト ボックス 429"/>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15718</xdr:rowOff>
    </xdr:from>
    <xdr:to>
      <xdr:col>36</xdr:col>
      <xdr:colOff>165100</xdr:colOff>
      <xdr:row>78</xdr:row>
      <xdr:rowOff>117318</xdr:rowOff>
    </xdr:to>
    <xdr:sp macro="" textlink="">
      <xdr:nvSpPr>
        <xdr:cNvPr id="431" name="楕円 430"/>
        <xdr:cNvSpPr/>
      </xdr:nvSpPr>
      <xdr:spPr>
        <a:xfrm>
          <a:off x="6921500" y="133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108445</xdr:rowOff>
    </xdr:from>
    <xdr:ext cx="534377" cy="259045"/>
    <xdr:sp macro="" textlink="">
      <xdr:nvSpPr>
        <xdr:cNvPr id="432" name="テキスト ボックス 431"/>
        <xdr:cNvSpPr txBox="1"/>
      </xdr:nvSpPr>
      <xdr:spPr>
        <a:xfrm>
          <a:off x="6705111" y="134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54958</xdr:rowOff>
    </xdr:from>
    <xdr:to>
      <xdr:col>54</xdr:col>
      <xdr:colOff>189865</xdr:colOff>
      <xdr:row>98</xdr:row>
      <xdr:rowOff>166111</xdr:rowOff>
    </xdr:to>
    <xdr:cxnSp macro="">
      <xdr:nvCxnSpPr>
        <xdr:cNvPr id="456" name="直線コネクタ 455"/>
        <xdr:cNvCxnSpPr/>
      </xdr:nvCxnSpPr>
      <xdr:spPr>
        <a:xfrm flipV="1">
          <a:off x="10475595" y="15485458"/>
          <a:ext cx="1270" cy="148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169938</xdr:rowOff>
    </xdr:from>
    <xdr:ext cx="469744" cy="259045"/>
    <xdr:sp macro="" textlink="">
      <xdr:nvSpPr>
        <xdr:cNvPr id="457" name="普通建設事業費 （ うち更新整備　）最小値テキスト"/>
        <xdr:cNvSpPr txBox="1"/>
      </xdr:nvSpPr>
      <xdr:spPr>
        <a:xfrm>
          <a:off x="10528300" y="169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166111</xdr:rowOff>
    </xdr:from>
    <xdr:to>
      <xdr:col>55</xdr:col>
      <xdr:colOff>88900</xdr:colOff>
      <xdr:row>98</xdr:row>
      <xdr:rowOff>166111</xdr:rowOff>
    </xdr:to>
    <xdr:cxnSp macro="">
      <xdr:nvCxnSpPr>
        <xdr:cNvPr id="458" name="直線コネクタ 457"/>
        <xdr:cNvCxnSpPr/>
      </xdr:nvCxnSpPr>
      <xdr:spPr>
        <a:xfrm>
          <a:off x="10388600" y="169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1635</xdr:rowOff>
    </xdr:from>
    <xdr:ext cx="599010" cy="259045"/>
    <xdr:sp macro="" textlink="">
      <xdr:nvSpPr>
        <xdr:cNvPr id="459" name="普通建設事業費 （ うち更新整備　）最大値テキスト"/>
        <xdr:cNvSpPr txBox="1"/>
      </xdr:nvSpPr>
      <xdr:spPr>
        <a:xfrm>
          <a:off x="10528300" y="152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54958</xdr:rowOff>
    </xdr:from>
    <xdr:to>
      <xdr:col>55</xdr:col>
      <xdr:colOff>88900</xdr:colOff>
      <xdr:row>90</xdr:row>
      <xdr:rowOff>54958</xdr:rowOff>
    </xdr:to>
    <xdr:cxnSp macro="">
      <xdr:nvCxnSpPr>
        <xdr:cNvPr id="460" name="直線コネクタ 459"/>
        <xdr:cNvCxnSpPr/>
      </xdr:nvCxnSpPr>
      <xdr:spPr>
        <a:xfrm>
          <a:off x="10388600" y="1548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54958</xdr:rowOff>
    </xdr:from>
    <xdr:to>
      <xdr:col>55</xdr:col>
      <xdr:colOff>0</xdr:colOff>
      <xdr:row>95</xdr:row>
      <xdr:rowOff>59072</xdr:rowOff>
    </xdr:to>
    <xdr:cxnSp macro="">
      <xdr:nvCxnSpPr>
        <xdr:cNvPr id="461" name="直線コネクタ 460"/>
        <xdr:cNvCxnSpPr/>
      </xdr:nvCxnSpPr>
      <xdr:spPr>
        <a:xfrm flipV="1">
          <a:off x="9639300" y="15485458"/>
          <a:ext cx="838200" cy="86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165290</xdr:rowOff>
    </xdr:from>
    <xdr:ext cx="534377" cy="259045"/>
    <xdr:sp macro="" textlink="">
      <xdr:nvSpPr>
        <xdr:cNvPr id="462" name="普通建設事業費 （ うち更新整備　）平均値テキスト"/>
        <xdr:cNvSpPr txBox="1"/>
      </xdr:nvSpPr>
      <xdr:spPr>
        <a:xfrm>
          <a:off x="10528300" y="1645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63" name="フローチャート: 判断 462"/>
        <xdr:cNvSpPr/>
      </xdr:nvSpPr>
      <xdr:spPr>
        <a:xfrm>
          <a:off x="104267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18351</xdr:rowOff>
    </xdr:from>
    <xdr:to>
      <xdr:col>50</xdr:col>
      <xdr:colOff>114300</xdr:colOff>
      <xdr:row>95</xdr:row>
      <xdr:rowOff>59072</xdr:rowOff>
    </xdr:to>
    <xdr:cxnSp macro="">
      <xdr:nvCxnSpPr>
        <xdr:cNvPr id="464" name="直線コネクタ 463"/>
        <xdr:cNvCxnSpPr/>
      </xdr:nvCxnSpPr>
      <xdr:spPr>
        <a:xfrm>
          <a:off x="8750300" y="16306101"/>
          <a:ext cx="889000" cy="4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49702</xdr:rowOff>
    </xdr:from>
    <xdr:to>
      <xdr:col>50</xdr:col>
      <xdr:colOff>165100</xdr:colOff>
      <xdr:row>96</xdr:row>
      <xdr:rowOff>151302</xdr:rowOff>
    </xdr:to>
    <xdr:sp macro="" textlink="">
      <xdr:nvSpPr>
        <xdr:cNvPr id="465" name="フローチャート: 判断 464"/>
        <xdr:cNvSpPr/>
      </xdr:nvSpPr>
      <xdr:spPr>
        <a:xfrm>
          <a:off x="9588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142429</xdr:rowOff>
    </xdr:from>
    <xdr:ext cx="534377" cy="259045"/>
    <xdr:sp macro="" textlink="">
      <xdr:nvSpPr>
        <xdr:cNvPr id="466" name="テキスト ボックス 465"/>
        <xdr:cNvSpPr txBox="1"/>
      </xdr:nvSpPr>
      <xdr:spPr>
        <a:xfrm>
          <a:off x="9372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133513</xdr:rowOff>
    </xdr:from>
    <xdr:to>
      <xdr:col>45</xdr:col>
      <xdr:colOff>177800</xdr:colOff>
      <xdr:row>95</xdr:row>
      <xdr:rowOff>18351</xdr:rowOff>
    </xdr:to>
    <xdr:cxnSp macro="">
      <xdr:nvCxnSpPr>
        <xdr:cNvPr id="467" name="直線コネクタ 466"/>
        <xdr:cNvCxnSpPr/>
      </xdr:nvCxnSpPr>
      <xdr:spPr>
        <a:xfrm>
          <a:off x="7861300" y="15735463"/>
          <a:ext cx="889000" cy="5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96185</xdr:rowOff>
    </xdr:from>
    <xdr:to>
      <xdr:col>46</xdr:col>
      <xdr:colOff>38100</xdr:colOff>
      <xdr:row>97</xdr:row>
      <xdr:rowOff>26335</xdr:rowOff>
    </xdr:to>
    <xdr:sp macro="" textlink="">
      <xdr:nvSpPr>
        <xdr:cNvPr id="468" name="フローチャート: 判断 467"/>
        <xdr:cNvSpPr/>
      </xdr:nvSpPr>
      <xdr:spPr>
        <a:xfrm>
          <a:off x="8699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17462</xdr:rowOff>
    </xdr:from>
    <xdr:ext cx="534377" cy="259045"/>
    <xdr:sp macro="" textlink="">
      <xdr:nvSpPr>
        <xdr:cNvPr id="469" name="テキスト ボックス 468"/>
        <xdr:cNvSpPr txBox="1"/>
      </xdr:nvSpPr>
      <xdr:spPr>
        <a:xfrm>
          <a:off x="8483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133513</xdr:rowOff>
    </xdr:from>
    <xdr:to>
      <xdr:col>41</xdr:col>
      <xdr:colOff>50800</xdr:colOff>
      <xdr:row>94</xdr:row>
      <xdr:rowOff>57344</xdr:rowOff>
    </xdr:to>
    <xdr:cxnSp macro="">
      <xdr:nvCxnSpPr>
        <xdr:cNvPr id="470" name="直線コネクタ 469"/>
        <xdr:cNvCxnSpPr/>
      </xdr:nvCxnSpPr>
      <xdr:spPr>
        <a:xfrm flipV="1">
          <a:off x="6972300" y="15735463"/>
          <a:ext cx="889000" cy="43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33342</xdr:rowOff>
    </xdr:from>
    <xdr:to>
      <xdr:col>41</xdr:col>
      <xdr:colOff>101600</xdr:colOff>
      <xdr:row>97</xdr:row>
      <xdr:rowOff>134942</xdr:rowOff>
    </xdr:to>
    <xdr:sp macro="" textlink="">
      <xdr:nvSpPr>
        <xdr:cNvPr id="471" name="フローチャート: 判断 470"/>
        <xdr:cNvSpPr/>
      </xdr:nvSpPr>
      <xdr:spPr>
        <a:xfrm>
          <a:off x="7810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126069</xdr:rowOff>
    </xdr:from>
    <xdr:ext cx="534377" cy="259045"/>
    <xdr:sp macro="" textlink="">
      <xdr:nvSpPr>
        <xdr:cNvPr id="472" name="テキスト ボックス 471"/>
        <xdr:cNvSpPr txBox="1"/>
      </xdr:nvSpPr>
      <xdr:spPr>
        <a:xfrm>
          <a:off x="7594111" y="167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146889</xdr:rowOff>
    </xdr:from>
    <xdr:to>
      <xdr:col>36</xdr:col>
      <xdr:colOff>165100</xdr:colOff>
      <xdr:row>97</xdr:row>
      <xdr:rowOff>77039</xdr:rowOff>
    </xdr:to>
    <xdr:sp macro="" textlink="">
      <xdr:nvSpPr>
        <xdr:cNvPr id="473" name="フローチャート: 判断 472"/>
        <xdr:cNvSpPr/>
      </xdr:nvSpPr>
      <xdr:spPr>
        <a:xfrm>
          <a:off x="6921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68166</xdr:rowOff>
    </xdr:from>
    <xdr:ext cx="534377" cy="259045"/>
    <xdr:sp macro="" textlink="">
      <xdr:nvSpPr>
        <xdr:cNvPr id="474" name="テキスト ボックス 473"/>
        <xdr:cNvSpPr txBox="1"/>
      </xdr:nvSpPr>
      <xdr:spPr>
        <a:xfrm>
          <a:off x="6705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4158</xdr:rowOff>
    </xdr:from>
    <xdr:to>
      <xdr:col>55</xdr:col>
      <xdr:colOff>50800</xdr:colOff>
      <xdr:row>90</xdr:row>
      <xdr:rowOff>105758</xdr:rowOff>
    </xdr:to>
    <xdr:sp macro="" textlink="">
      <xdr:nvSpPr>
        <xdr:cNvPr id="480" name="楕円 479"/>
        <xdr:cNvSpPr/>
      </xdr:nvSpPr>
      <xdr:spPr>
        <a:xfrm>
          <a:off x="10426700" y="154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128635</xdr:rowOff>
    </xdr:from>
    <xdr:ext cx="599010" cy="259045"/>
    <xdr:sp macro="" textlink="">
      <xdr:nvSpPr>
        <xdr:cNvPr id="481" name="普通建設事業費 （ うち更新整備　）該当値テキスト"/>
        <xdr:cNvSpPr txBox="1"/>
      </xdr:nvSpPr>
      <xdr:spPr>
        <a:xfrm>
          <a:off x="10528300" y="1538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8272</xdr:rowOff>
    </xdr:from>
    <xdr:to>
      <xdr:col>50</xdr:col>
      <xdr:colOff>165100</xdr:colOff>
      <xdr:row>95</xdr:row>
      <xdr:rowOff>109872</xdr:rowOff>
    </xdr:to>
    <xdr:sp macro="" textlink="">
      <xdr:nvSpPr>
        <xdr:cNvPr id="482" name="楕円 481"/>
        <xdr:cNvSpPr/>
      </xdr:nvSpPr>
      <xdr:spPr>
        <a:xfrm>
          <a:off x="9588500" y="1629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126399</xdr:rowOff>
    </xdr:from>
    <xdr:ext cx="534377" cy="259045"/>
    <xdr:sp macro="" textlink="">
      <xdr:nvSpPr>
        <xdr:cNvPr id="483" name="テキスト ボックス 482"/>
        <xdr:cNvSpPr txBox="1"/>
      </xdr:nvSpPr>
      <xdr:spPr>
        <a:xfrm>
          <a:off x="9372111" y="160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139001</xdr:rowOff>
    </xdr:from>
    <xdr:to>
      <xdr:col>46</xdr:col>
      <xdr:colOff>38100</xdr:colOff>
      <xdr:row>95</xdr:row>
      <xdr:rowOff>69151</xdr:rowOff>
    </xdr:to>
    <xdr:sp macro="" textlink="">
      <xdr:nvSpPr>
        <xdr:cNvPr id="484" name="楕円 483"/>
        <xdr:cNvSpPr/>
      </xdr:nvSpPr>
      <xdr:spPr>
        <a:xfrm>
          <a:off x="8699500" y="162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85678</xdr:rowOff>
    </xdr:from>
    <xdr:ext cx="534377" cy="259045"/>
    <xdr:sp macro="" textlink="">
      <xdr:nvSpPr>
        <xdr:cNvPr id="485" name="テキスト ボックス 484"/>
        <xdr:cNvSpPr txBox="1"/>
      </xdr:nvSpPr>
      <xdr:spPr>
        <a:xfrm>
          <a:off x="8483111" y="160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82713</xdr:rowOff>
    </xdr:from>
    <xdr:to>
      <xdr:col>41</xdr:col>
      <xdr:colOff>101600</xdr:colOff>
      <xdr:row>92</xdr:row>
      <xdr:rowOff>12863</xdr:rowOff>
    </xdr:to>
    <xdr:sp macro="" textlink="">
      <xdr:nvSpPr>
        <xdr:cNvPr id="486" name="楕円 485"/>
        <xdr:cNvSpPr/>
      </xdr:nvSpPr>
      <xdr:spPr>
        <a:xfrm>
          <a:off x="7810500" y="15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29390</xdr:rowOff>
    </xdr:from>
    <xdr:ext cx="599010" cy="259045"/>
    <xdr:sp macro="" textlink="">
      <xdr:nvSpPr>
        <xdr:cNvPr id="487" name="テキスト ボックス 486"/>
        <xdr:cNvSpPr txBox="1"/>
      </xdr:nvSpPr>
      <xdr:spPr>
        <a:xfrm>
          <a:off x="7561795" y="1545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6544</xdr:rowOff>
    </xdr:from>
    <xdr:to>
      <xdr:col>36</xdr:col>
      <xdr:colOff>165100</xdr:colOff>
      <xdr:row>94</xdr:row>
      <xdr:rowOff>108144</xdr:rowOff>
    </xdr:to>
    <xdr:sp macro="" textlink="">
      <xdr:nvSpPr>
        <xdr:cNvPr id="488" name="楕円 487"/>
        <xdr:cNvSpPr/>
      </xdr:nvSpPr>
      <xdr:spPr>
        <a:xfrm>
          <a:off x="6921500" y="161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124671</xdr:rowOff>
    </xdr:from>
    <xdr:ext cx="599010" cy="259045"/>
    <xdr:sp macro="" textlink="">
      <xdr:nvSpPr>
        <xdr:cNvPr id="489" name="テキスト ボックス 488"/>
        <xdr:cNvSpPr txBox="1"/>
      </xdr:nvSpPr>
      <xdr:spPr>
        <a:xfrm>
          <a:off x="6672795" y="1589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55320</xdr:rowOff>
    </xdr:from>
    <xdr:to>
      <xdr:col>85</xdr:col>
      <xdr:colOff>126364</xdr:colOff>
      <xdr:row>39</xdr:row>
      <xdr:rowOff>44450</xdr:rowOff>
    </xdr:to>
    <xdr:cxnSp macro="">
      <xdr:nvCxnSpPr>
        <xdr:cNvPr id="513" name="直線コネクタ 512"/>
        <xdr:cNvCxnSpPr/>
      </xdr:nvCxnSpPr>
      <xdr:spPr>
        <a:xfrm flipV="1">
          <a:off x="16317595" y="5198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60695</xdr:rowOff>
    </xdr:from>
    <xdr:ext cx="249299" cy="259045"/>
    <xdr:sp macro="" textlink="">
      <xdr:nvSpPr>
        <xdr:cNvPr id="514" name="災害復旧事業費最小値テキスト"/>
        <xdr:cNvSpPr txBox="1"/>
      </xdr:nvSpPr>
      <xdr:spPr>
        <a:xfrm>
          <a:off x="16370300" y="674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1997</xdr:rowOff>
    </xdr:from>
    <xdr:ext cx="599010" cy="259045"/>
    <xdr:sp macro="" textlink="">
      <xdr:nvSpPr>
        <xdr:cNvPr id="516" name="災害復旧事業費最大値テキスト"/>
        <xdr:cNvSpPr txBox="1"/>
      </xdr:nvSpPr>
      <xdr:spPr>
        <a:xfrm>
          <a:off x="16370300" y="497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55320</xdr:rowOff>
    </xdr:from>
    <xdr:to>
      <xdr:col>86</xdr:col>
      <xdr:colOff>25400</xdr:colOff>
      <xdr:row>30</xdr:row>
      <xdr:rowOff>55320</xdr:rowOff>
    </xdr:to>
    <xdr:cxnSp macro="">
      <xdr:nvCxnSpPr>
        <xdr:cNvPr id="517" name="直線コネクタ 516"/>
        <xdr:cNvCxnSpPr/>
      </xdr:nvCxnSpPr>
      <xdr:spPr>
        <a:xfrm>
          <a:off x="16230600" y="51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25419</xdr:rowOff>
    </xdr:from>
    <xdr:to>
      <xdr:col>85</xdr:col>
      <xdr:colOff>127000</xdr:colOff>
      <xdr:row>33</xdr:row>
      <xdr:rowOff>98365</xdr:rowOff>
    </xdr:to>
    <xdr:cxnSp macro="">
      <xdr:nvCxnSpPr>
        <xdr:cNvPr id="518" name="直線コネクタ 517"/>
        <xdr:cNvCxnSpPr/>
      </xdr:nvCxnSpPr>
      <xdr:spPr>
        <a:xfrm flipV="1">
          <a:off x="15481300" y="5511819"/>
          <a:ext cx="838200" cy="2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105145</xdr:rowOff>
    </xdr:from>
    <xdr:ext cx="534377" cy="259045"/>
    <xdr:sp macro="" textlink="">
      <xdr:nvSpPr>
        <xdr:cNvPr id="519" name="災害復旧事業費平均値テキスト"/>
        <xdr:cNvSpPr txBox="1"/>
      </xdr:nvSpPr>
      <xdr:spPr>
        <a:xfrm>
          <a:off x="16370300" y="662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126718</xdr:rowOff>
    </xdr:from>
    <xdr:to>
      <xdr:col>85</xdr:col>
      <xdr:colOff>177800</xdr:colOff>
      <xdr:row>39</xdr:row>
      <xdr:rowOff>56868</xdr:rowOff>
    </xdr:to>
    <xdr:sp macro="" textlink="">
      <xdr:nvSpPr>
        <xdr:cNvPr id="520" name="フローチャート: 判断 519"/>
        <xdr:cNvSpPr/>
      </xdr:nvSpPr>
      <xdr:spPr>
        <a:xfrm>
          <a:off x="16268700" y="664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98365</xdr:rowOff>
    </xdr:from>
    <xdr:to>
      <xdr:col>81</xdr:col>
      <xdr:colOff>50800</xdr:colOff>
      <xdr:row>36</xdr:row>
      <xdr:rowOff>82142</xdr:rowOff>
    </xdr:to>
    <xdr:cxnSp macro="">
      <xdr:nvCxnSpPr>
        <xdr:cNvPr id="521" name="直線コネクタ 520"/>
        <xdr:cNvCxnSpPr/>
      </xdr:nvCxnSpPr>
      <xdr:spPr>
        <a:xfrm flipV="1">
          <a:off x="14592300" y="5756215"/>
          <a:ext cx="889000" cy="49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106411</xdr:rowOff>
    </xdr:from>
    <xdr:to>
      <xdr:col>81</xdr:col>
      <xdr:colOff>101600</xdr:colOff>
      <xdr:row>39</xdr:row>
      <xdr:rowOff>36561</xdr:rowOff>
    </xdr:to>
    <xdr:sp macro="" textlink="">
      <xdr:nvSpPr>
        <xdr:cNvPr id="522" name="フローチャート: 判断 521"/>
        <xdr:cNvSpPr/>
      </xdr:nvSpPr>
      <xdr:spPr>
        <a:xfrm>
          <a:off x="15430500" y="6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27688</xdr:rowOff>
    </xdr:from>
    <xdr:ext cx="534377" cy="259045"/>
    <xdr:sp macro="" textlink="">
      <xdr:nvSpPr>
        <xdr:cNvPr id="523" name="テキスト ボックス 522"/>
        <xdr:cNvSpPr txBox="1"/>
      </xdr:nvSpPr>
      <xdr:spPr>
        <a:xfrm>
          <a:off x="15214111" y="67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82142</xdr:rowOff>
    </xdr:from>
    <xdr:to>
      <xdr:col>76</xdr:col>
      <xdr:colOff>114300</xdr:colOff>
      <xdr:row>39</xdr:row>
      <xdr:rowOff>39554</xdr:rowOff>
    </xdr:to>
    <xdr:cxnSp macro="">
      <xdr:nvCxnSpPr>
        <xdr:cNvPr id="524" name="直線コネクタ 523"/>
        <xdr:cNvCxnSpPr/>
      </xdr:nvCxnSpPr>
      <xdr:spPr>
        <a:xfrm flipV="1">
          <a:off x="13703300" y="6254342"/>
          <a:ext cx="889000" cy="47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127792</xdr:rowOff>
    </xdr:from>
    <xdr:to>
      <xdr:col>76</xdr:col>
      <xdr:colOff>165100</xdr:colOff>
      <xdr:row>39</xdr:row>
      <xdr:rowOff>57942</xdr:rowOff>
    </xdr:to>
    <xdr:sp macro="" textlink="">
      <xdr:nvSpPr>
        <xdr:cNvPr id="525" name="フローチャート: 判断 524"/>
        <xdr:cNvSpPr/>
      </xdr:nvSpPr>
      <xdr:spPr>
        <a:xfrm>
          <a:off x="14541500" y="664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49069</xdr:rowOff>
    </xdr:from>
    <xdr:ext cx="469744" cy="259045"/>
    <xdr:sp macro="" textlink="">
      <xdr:nvSpPr>
        <xdr:cNvPr id="526" name="テキスト ボックス 525"/>
        <xdr:cNvSpPr txBox="1"/>
      </xdr:nvSpPr>
      <xdr:spPr>
        <a:xfrm>
          <a:off x="14357428" y="673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164290</xdr:rowOff>
    </xdr:from>
    <xdr:to>
      <xdr:col>71</xdr:col>
      <xdr:colOff>177800</xdr:colOff>
      <xdr:row>39</xdr:row>
      <xdr:rowOff>39554</xdr:rowOff>
    </xdr:to>
    <xdr:cxnSp macro="">
      <xdr:nvCxnSpPr>
        <xdr:cNvPr id="527" name="直線コネクタ 526"/>
        <xdr:cNvCxnSpPr/>
      </xdr:nvCxnSpPr>
      <xdr:spPr>
        <a:xfrm>
          <a:off x="12814300" y="6679390"/>
          <a:ext cx="889000" cy="4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142891</xdr:rowOff>
    </xdr:from>
    <xdr:to>
      <xdr:col>72</xdr:col>
      <xdr:colOff>38100</xdr:colOff>
      <xdr:row>39</xdr:row>
      <xdr:rowOff>73041</xdr:rowOff>
    </xdr:to>
    <xdr:sp macro="" textlink="">
      <xdr:nvSpPr>
        <xdr:cNvPr id="528" name="フローチャート: 判断 527"/>
        <xdr:cNvSpPr/>
      </xdr:nvSpPr>
      <xdr:spPr>
        <a:xfrm>
          <a:off x="136525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89569</xdr:rowOff>
    </xdr:from>
    <xdr:ext cx="469744" cy="259045"/>
    <xdr:sp macro="" textlink="">
      <xdr:nvSpPr>
        <xdr:cNvPr id="529" name="テキスト ボックス 528"/>
        <xdr:cNvSpPr txBox="1"/>
      </xdr:nvSpPr>
      <xdr:spPr>
        <a:xfrm>
          <a:off x="13468428" y="64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106719</xdr:rowOff>
    </xdr:from>
    <xdr:to>
      <xdr:col>67</xdr:col>
      <xdr:colOff>101600</xdr:colOff>
      <xdr:row>39</xdr:row>
      <xdr:rowOff>36869</xdr:rowOff>
    </xdr:to>
    <xdr:sp macro="" textlink="">
      <xdr:nvSpPr>
        <xdr:cNvPr id="530" name="フローチャート: 判断 529"/>
        <xdr:cNvSpPr/>
      </xdr:nvSpPr>
      <xdr:spPr>
        <a:xfrm>
          <a:off x="12763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53396</xdr:rowOff>
    </xdr:from>
    <xdr:ext cx="534377" cy="259045"/>
    <xdr:sp macro="" textlink="">
      <xdr:nvSpPr>
        <xdr:cNvPr id="531" name="テキスト ボックス 530"/>
        <xdr:cNvSpPr txBox="1"/>
      </xdr:nvSpPr>
      <xdr:spPr>
        <a:xfrm>
          <a:off x="12547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146069</xdr:rowOff>
    </xdr:from>
    <xdr:to>
      <xdr:col>85</xdr:col>
      <xdr:colOff>177800</xdr:colOff>
      <xdr:row>32</xdr:row>
      <xdr:rowOff>76219</xdr:rowOff>
    </xdr:to>
    <xdr:sp macro="" textlink="">
      <xdr:nvSpPr>
        <xdr:cNvPr id="537" name="楕円 536"/>
        <xdr:cNvSpPr/>
      </xdr:nvSpPr>
      <xdr:spPr>
        <a:xfrm>
          <a:off x="16268700" y="54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168946</xdr:rowOff>
    </xdr:from>
    <xdr:ext cx="599010" cy="259045"/>
    <xdr:sp macro="" textlink="">
      <xdr:nvSpPr>
        <xdr:cNvPr id="538" name="災害復旧事業費該当値テキスト"/>
        <xdr:cNvSpPr txBox="1"/>
      </xdr:nvSpPr>
      <xdr:spPr>
        <a:xfrm>
          <a:off x="16370300" y="531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47565</xdr:rowOff>
    </xdr:from>
    <xdr:to>
      <xdr:col>81</xdr:col>
      <xdr:colOff>101600</xdr:colOff>
      <xdr:row>33</xdr:row>
      <xdr:rowOff>149165</xdr:rowOff>
    </xdr:to>
    <xdr:sp macro="" textlink="">
      <xdr:nvSpPr>
        <xdr:cNvPr id="539" name="楕円 538"/>
        <xdr:cNvSpPr/>
      </xdr:nvSpPr>
      <xdr:spPr>
        <a:xfrm>
          <a:off x="15430500" y="570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165692</xdr:rowOff>
    </xdr:from>
    <xdr:ext cx="599010" cy="259045"/>
    <xdr:sp macro="" textlink="">
      <xdr:nvSpPr>
        <xdr:cNvPr id="540" name="テキスト ボックス 539"/>
        <xdr:cNvSpPr txBox="1"/>
      </xdr:nvSpPr>
      <xdr:spPr>
        <a:xfrm>
          <a:off x="15181795" y="548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31342</xdr:rowOff>
    </xdr:from>
    <xdr:to>
      <xdr:col>76</xdr:col>
      <xdr:colOff>165100</xdr:colOff>
      <xdr:row>36</xdr:row>
      <xdr:rowOff>132942</xdr:rowOff>
    </xdr:to>
    <xdr:sp macro="" textlink="">
      <xdr:nvSpPr>
        <xdr:cNvPr id="541" name="楕円 540"/>
        <xdr:cNvSpPr/>
      </xdr:nvSpPr>
      <xdr:spPr>
        <a:xfrm>
          <a:off x="14541500" y="62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149469</xdr:rowOff>
    </xdr:from>
    <xdr:ext cx="599010" cy="259045"/>
    <xdr:sp macro="" textlink="">
      <xdr:nvSpPr>
        <xdr:cNvPr id="542" name="テキスト ボックス 541"/>
        <xdr:cNvSpPr txBox="1"/>
      </xdr:nvSpPr>
      <xdr:spPr>
        <a:xfrm>
          <a:off x="14292795" y="597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160204</xdr:rowOff>
    </xdr:from>
    <xdr:to>
      <xdr:col>72</xdr:col>
      <xdr:colOff>38100</xdr:colOff>
      <xdr:row>39</xdr:row>
      <xdr:rowOff>90354</xdr:rowOff>
    </xdr:to>
    <xdr:sp macro="" textlink="">
      <xdr:nvSpPr>
        <xdr:cNvPr id="543" name="楕円 542"/>
        <xdr:cNvSpPr/>
      </xdr:nvSpPr>
      <xdr:spPr>
        <a:xfrm>
          <a:off x="13652500" y="66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81481</xdr:rowOff>
    </xdr:from>
    <xdr:ext cx="469744" cy="259045"/>
    <xdr:sp macro="" textlink="">
      <xdr:nvSpPr>
        <xdr:cNvPr id="544" name="テキスト ボックス 543"/>
        <xdr:cNvSpPr txBox="1"/>
      </xdr:nvSpPr>
      <xdr:spPr>
        <a:xfrm>
          <a:off x="13468428" y="676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113490</xdr:rowOff>
    </xdr:from>
    <xdr:to>
      <xdr:col>67</xdr:col>
      <xdr:colOff>101600</xdr:colOff>
      <xdr:row>39</xdr:row>
      <xdr:rowOff>43640</xdr:rowOff>
    </xdr:to>
    <xdr:sp macro="" textlink="">
      <xdr:nvSpPr>
        <xdr:cNvPr id="545" name="楕円 544"/>
        <xdr:cNvSpPr/>
      </xdr:nvSpPr>
      <xdr:spPr>
        <a:xfrm>
          <a:off x="12763500" y="66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34767</xdr:rowOff>
    </xdr:from>
    <xdr:ext cx="534377" cy="259045"/>
    <xdr:sp macro="" textlink="">
      <xdr:nvSpPr>
        <xdr:cNvPr id="546" name="テキスト ボックス 545"/>
        <xdr:cNvSpPr txBox="1"/>
      </xdr:nvSpPr>
      <xdr:spPr>
        <a:xfrm>
          <a:off x="12547111" y="672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142847</xdr:rowOff>
    </xdr:from>
    <xdr:to>
      <xdr:col>85</xdr:col>
      <xdr:colOff>126364</xdr:colOff>
      <xdr:row>78</xdr:row>
      <xdr:rowOff>59051</xdr:rowOff>
    </xdr:to>
    <xdr:cxnSp macro="">
      <xdr:nvCxnSpPr>
        <xdr:cNvPr id="619" name="直線コネクタ 618"/>
        <xdr:cNvCxnSpPr/>
      </xdr:nvCxnSpPr>
      <xdr:spPr>
        <a:xfrm flipV="1">
          <a:off x="16317595" y="11972897"/>
          <a:ext cx="1269" cy="145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62878</xdr:rowOff>
    </xdr:from>
    <xdr:ext cx="534377" cy="259045"/>
    <xdr:sp macro="" textlink="">
      <xdr:nvSpPr>
        <xdr:cNvPr id="620" name="公債費最小値テキスト"/>
        <xdr:cNvSpPr txBox="1"/>
      </xdr:nvSpPr>
      <xdr:spPr>
        <a:xfrm>
          <a:off x="16370300" y="13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59051</xdr:rowOff>
    </xdr:from>
    <xdr:to>
      <xdr:col>86</xdr:col>
      <xdr:colOff>25400</xdr:colOff>
      <xdr:row>78</xdr:row>
      <xdr:rowOff>59051</xdr:rowOff>
    </xdr:to>
    <xdr:cxnSp macro="">
      <xdr:nvCxnSpPr>
        <xdr:cNvPr id="621" name="直線コネクタ 620"/>
        <xdr:cNvCxnSpPr/>
      </xdr:nvCxnSpPr>
      <xdr:spPr>
        <a:xfrm>
          <a:off x="16230600" y="134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89524</xdr:rowOff>
    </xdr:from>
    <xdr:ext cx="599010" cy="259045"/>
    <xdr:sp macro="" textlink="">
      <xdr:nvSpPr>
        <xdr:cNvPr id="622" name="公債費最大値テキスト"/>
        <xdr:cNvSpPr txBox="1"/>
      </xdr:nvSpPr>
      <xdr:spPr>
        <a:xfrm>
          <a:off x="16370300" y="11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142847</xdr:rowOff>
    </xdr:from>
    <xdr:to>
      <xdr:col>86</xdr:col>
      <xdr:colOff>25400</xdr:colOff>
      <xdr:row>69</xdr:row>
      <xdr:rowOff>142847</xdr:rowOff>
    </xdr:to>
    <xdr:cxnSp macro="">
      <xdr:nvCxnSpPr>
        <xdr:cNvPr id="623" name="直線コネクタ 622"/>
        <xdr:cNvCxnSpPr/>
      </xdr:nvCxnSpPr>
      <xdr:spPr>
        <a:xfrm>
          <a:off x="16230600" y="119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63119</xdr:rowOff>
    </xdr:from>
    <xdr:to>
      <xdr:col>85</xdr:col>
      <xdr:colOff>127000</xdr:colOff>
      <xdr:row>75</xdr:row>
      <xdr:rowOff>139288</xdr:rowOff>
    </xdr:to>
    <xdr:cxnSp macro="">
      <xdr:nvCxnSpPr>
        <xdr:cNvPr id="624" name="直線コネクタ 623"/>
        <xdr:cNvCxnSpPr/>
      </xdr:nvCxnSpPr>
      <xdr:spPr>
        <a:xfrm flipV="1">
          <a:off x="15481300" y="12921869"/>
          <a:ext cx="8382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32800</xdr:rowOff>
    </xdr:from>
    <xdr:ext cx="534377" cy="259045"/>
    <xdr:sp macro="" textlink="">
      <xdr:nvSpPr>
        <xdr:cNvPr id="625" name="公債費平均値テキスト"/>
        <xdr:cNvSpPr txBox="1"/>
      </xdr:nvSpPr>
      <xdr:spPr>
        <a:xfrm>
          <a:off x="16370300" y="1289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54373</xdr:rowOff>
    </xdr:from>
    <xdr:to>
      <xdr:col>85</xdr:col>
      <xdr:colOff>177800</xdr:colOff>
      <xdr:row>75</xdr:row>
      <xdr:rowOff>155973</xdr:rowOff>
    </xdr:to>
    <xdr:sp macro="" textlink="">
      <xdr:nvSpPr>
        <xdr:cNvPr id="626" name="フローチャート: 判断 625"/>
        <xdr:cNvSpPr/>
      </xdr:nvSpPr>
      <xdr:spPr>
        <a:xfrm>
          <a:off x="162687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118905</xdr:rowOff>
    </xdr:from>
    <xdr:to>
      <xdr:col>81</xdr:col>
      <xdr:colOff>50800</xdr:colOff>
      <xdr:row>75</xdr:row>
      <xdr:rowOff>139288</xdr:rowOff>
    </xdr:to>
    <xdr:cxnSp macro="">
      <xdr:nvCxnSpPr>
        <xdr:cNvPr id="627" name="直線コネクタ 626"/>
        <xdr:cNvCxnSpPr/>
      </xdr:nvCxnSpPr>
      <xdr:spPr>
        <a:xfrm>
          <a:off x="14592300" y="12977655"/>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35537</xdr:rowOff>
    </xdr:from>
    <xdr:to>
      <xdr:col>81</xdr:col>
      <xdr:colOff>101600</xdr:colOff>
      <xdr:row>75</xdr:row>
      <xdr:rowOff>137137</xdr:rowOff>
    </xdr:to>
    <xdr:sp macro="" textlink="">
      <xdr:nvSpPr>
        <xdr:cNvPr id="628" name="フローチャート: 判断 627"/>
        <xdr:cNvSpPr/>
      </xdr:nvSpPr>
      <xdr:spPr>
        <a:xfrm>
          <a:off x="15430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153664</xdr:rowOff>
    </xdr:from>
    <xdr:ext cx="534377" cy="259045"/>
    <xdr:sp macro="" textlink="">
      <xdr:nvSpPr>
        <xdr:cNvPr id="629" name="テキスト ボックス 628"/>
        <xdr:cNvSpPr txBox="1"/>
      </xdr:nvSpPr>
      <xdr:spPr>
        <a:xfrm>
          <a:off x="15214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118905</xdr:rowOff>
    </xdr:from>
    <xdr:to>
      <xdr:col>76</xdr:col>
      <xdr:colOff>114300</xdr:colOff>
      <xdr:row>76</xdr:row>
      <xdr:rowOff>4628</xdr:rowOff>
    </xdr:to>
    <xdr:cxnSp macro="">
      <xdr:nvCxnSpPr>
        <xdr:cNvPr id="630" name="直線コネクタ 629"/>
        <xdr:cNvCxnSpPr/>
      </xdr:nvCxnSpPr>
      <xdr:spPr>
        <a:xfrm flipV="1">
          <a:off x="13703300" y="12977655"/>
          <a:ext cx="8890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56759</xdr:rowOff>
    </xdr:from>
    <xdr:to>
      <xdr:col>76</xdr:col>
      <xdr:colOff>165100</xdr:colOff>
      <xdr:row>75</xdr:row>
      <xdr:rowOff>158359</xdr:rowOff>
    </xdr:to>
    <xdr:sp macro="" textlink="">
      <xdr:nvSpPr>
        <xdr:cNvPr id="631" name="フローチャート: 判断 630"/>
        <xdr:cNvSpPr/>
      </xdr:nvSpPr>
      <xdr:spPr>
        <a:xfrm>
          <a:off x="14541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3436</xdr:rowOff>
    </xdr:from>
    <xdr:ext cx="534377" cy="259045"/>
    <xdr:sp macro="" textlink="">
      <xdr:nvSpPr>
        <xdr:cNvPr id="632" name="テキスト ボックス 631"/>
        <xdr:cNvSpPr txBox="1"/>
      </xdr:nvSpPr>
      <xdr:spPr>
        <a:xfrm>
          <a:off x="14325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4628</xdr:rowOff>
    </xdr:from>
    <xdr:to>
      <xdr:col>71</xdr:col>
      <xdr:colOff>177800</xdr:colOff>
      <xdr:row>76</xdr:row>
      <xdr:rowOff>71028</xdr:rowOff>
    </xdr:to>
    <xdr:cxnSp macro="">
      <xdr:nvCxnSpPr>
        <xdr:cNvPr id="633" name="直線コネクタ 632"/>
        <xdr:cNvCxnSpPr/>
      </xdr:nvCxnSpPr>
      <xdr:spPr>
        <a:xfrm flipV="1">
          <a:off x="12814300" y="13034828"/>
          <a:ext cx="889000" cy="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40574</xdr:rowOff>
    </xdr:from>
    <xdr:to>
      <xdr:col>72</xdr:col>
      <xdr:colOff>38100</xdr:colOff>
      <xdr:row>75</xdr:row>
      <xdr:rowOff>142174</xdr:rowOff>
    </xdr:to>
    <xdr:sp macro="" textlink="">
      <xdr:nvSpPr>
        <xdr:cNvPr id="634" name="フローチャート: 判断 633"/>
        <xdr:cNvSpPr/>
      </xdr:nvSpPr>
      <xdr:spPr>
        <a:xfrm>
          <a:off x="13652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158701</xdr:rowOff>
    </xdr:from>
    <xdr:ext cx="534377" cy="259045"/>
    <xdr:sp macro="" textlink="">
      <xdr:nvSpPr>
        <xdr:cNvPr id="635" name="テキスト ボックス 634"/>
        <xdr:cNvSpPr txBox="1"/>
      </xdr:nvSpPr>
      <xdr:spPr>
        <a:xfrm>
          <a:off x="13436111" y="126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131831</xdr:rowOff>
    </xdr:from>
    <xdr:to>
      <xdr:col>67</xdr:col>
      <xdr:colOff>101600</xdr:colOff>
      <xdr:row>75</xdr:row>
      <xdr:rowOff>61981</xdr:rowOff>
    </xdr:to>
    <xdr:sp macro="" textlink="">
      <xdr:nvSpPr>
        <xdr:cNvPr id="636" name="フローチャート: 判断 635"/>
        <xdr:cNvSpPr/>
      </xdr:nvSpPr>
      <xdr:spPr>
        <a:xfrm>
          <a:off x="12763500" y="1281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78508</xdr:rowOff>
    </xdr:from>
    <xdr:ext cx="534377" cy="259045"/>
    <xdr:sp macro="" textlink="">
      <xdr:nvSpPr>
        <xdr:cNvPr id="637" name="テキスト ボックス 636"/>
        <xdr:cNvSpPr txBox="1"/>
      </xdr:nvSpPr>
      <xdr:spPr>
        <a:xfrm>
          <a:off x="12547111" y="125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12319</xdr:rowOff>
    </xdr:from>
    <xdr:to>
      <xdr:col>85</xdr:col>
      <xdr:colOff>177800</xdr:colOff>
      <xdr:row>75</xdr:row>
      <xdr:rowOff>113919</xdr:rowOff>
    </xdr:to>
    <xdr:sp macro="" textlink="">
      <xdr:nvSpPr>
        <xdr:cNvPr id="643" name="楕円 642"/>
        <xdr:cNvSpPr/>
      </xdr:nvSpPr>
      <xdr:spPr>
        <a:xfrm>
          <a:off x="16268700" y="128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35196</xdr:rowOff>
    </xdr:from>
    <xdr:ext cx="534377" cy="259045"/>
    <xdr:sp macro="" textlink="">
      <xdr:nvSpPr>
        <xdr:cNvPr id="644" name="公債費該当値テキスト"/>
        <xdr:cNvSpPr txBox="1"/>
      </xdr:nvSpPr>
      <xdr:spPr>
        <a:xfrm>
          <a:off x="16370300" y="1272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88488</xdr:rowOff>
    </xdr:from>
    <xdr:to>
      <xdr:col>81</xdr:col>
      <xdr:colOff>101600</xdr:colOff>
      <xdr:row>76</xdr:row>
      <xdr:rowOff>18638</xdr:rowOff>
    </xdr:to>
    <xdr:sp macro="" textlink="">
      <xdr:nvSpPr>
        <xdr:cNvPr id="645" name="楕円 644"/>
        <xdr:cNvSpPr/>
      </xdr:nvSpPr>
      <xdr:spPr>
        <a:xfrm>
          <a:off x="15430500" y="129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9766</xdr:rowOff>
    </xdr:from>
    <xdr:ext cx="534377" cy="259045"/>
    <xdr:sp macro="" textlink="">
      <xdr:nvSpPr>
        <xdr:cNvPr id="646" name="テキスト ボックス 645"/>
        <xdr:cNvSpPr txBox="1"/>
      </xdr:nvSpPr>
      <xdr:spPr>
        <a:xfrm>
          <a:off x="15214111" y="130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68105</xdr:rowOff>
    </xdr:from>
    <xdr:to>
      <xdr:col>76</xdr:col>
      <xdr:colOff>165100</xdr:colOff>
      <xdr:row>75</xdr:row>
      <xdr:rowOff>169704</xdr:rowOff>
    </xdr:to>
    <xdr:sp macro="" textlink="">
      <xdr:nvSpPr>
        <xdr:cNvPr id="647" name="楕円 646"/>
        <xdr:cNvSpPr/>
      </xdr:nvSpPr>
      <xdr:spPr>
        <a:xfrm>
          <a:off x="14541500" y="1292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160831</xdr:rowOff>
    </xdr:from>
    <xdr:ext cx="534377" cy="259045"/>
    <xdr:sp macro="" textlink="">
      <xdr:nvSpPr>
        <xdr:cNvPr id="648" name="テキスト ボックス 647"/>
        <xdr:cNvSpPr txBox="1"/>
      </xdr:nvSpPr>
      <xdr:spPr>
        <a:xfrm>
          <a:off x="14325111" y="13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125278</xdr:rowOff>
    </xdr:from>
    <xdr:to>
      <xdr:col>72</xdr:col>
      <xdr:colOff>38100</xdr:colOff>
      <xdr:row>76</xdr:row>
      <xdr:rowOff>55428</xdr:rowOff>
    </xdr:to>
    <xdr:sp macro="" textlink="">
      <xdr:nvSpPr>
        <xdr:cNvPr id="649" name="楕円 648"/>
        <xdr:cNvSpPr/>
      </xdr:nvSpPr>
      <xdr:spPr>
        <a:xfrm>
          <a:off x="13652500" y="129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46555</xdr:rowOff>
    </xdr:from>
    <xdr:ext cx="534377" cy="259045"/>
    <xdr:sp macro="" textlink="">
      <xdr:nvSpPr>
        <xdr:cNvPr id="650" name="テキスト ボックス 649"/>
        <xdr:cNvSpPr txBox="1"/>
      </xdr:nvSpPr>
      <xdr:spPr>
        <a:xfrm>
          <a:off x="13436111" y="1307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20228</xdr:rowOff>
    </xdr:from>
    <xdr:to>
      <xdr:col>67</xdr:col>
      <xdr:colOff>101600</xdr:colOff>
      <xdr:row>76</xdr:row>
      <xdr:rowOff>121828</xdr:rowOff>
    </xdr:to>
    <xdr:sp macro="" textlink="">
      <xdr:nvSpPr>
        <xdr:cNvPr id="651" name="楕円 650"/>
        <xdr:cNvSpPr/>
      </xdr:nvSpPr>
      <xdr:spPr>
        <a:xfrm>
          <a:off x="12763500" y="130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112955</xdr:rowOff>
    </xdr:from>
    <xdr:ext cx="534377" cy="259045"/>
    <xdr:sp macro="" textlink="">
      <xdr:nvSpPr>
        <xdr:cNvPr id="652" name="テキスト ボックス 651"/>
        <xdr:cNvSpPr txBox="1"/>
      </xdr:nvSpPr>
      <xdr:spPr>
        <a:xfrm>
          <a:off x="12547111" y="1314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137892</xdr:rowOff>
    </xdr:from>
    <xdr:to>
      <xdr:col>85</xdr:col>
      <xdr:colOff>126364</xdr:colOff>
      <xdr:row>99</xdr:row>
      <xdr:rowOff>43162</xdr:rowOff>
    </xdr:to>
    <xdr:cxnSp macro="">
      <xdr:nvCxnSpPr>
        <xdr:cNvPr id="676" name="直線コネクタ 675"/>
        <xdr:cNvCxnSpPr/>
      </xdr:nvCxnSpPr>
      <xdr:spPr>
        <a:xfrm flipV="1">
          <a:off x="16317595" y="15739842"/>
          <a:ext cx="1269" cy="127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46989</xdr:rowOff>
    </xdr:from>
    <xdr:ext cx="469744" cy="259045"/>
    <xdr:sp macro="" textlink="">
      <xdr:nvSpPr>
        <xdr:cNvPr id="677" name="積立金最小値テキスト"/>
        <xdr:cNvSpPr txBox="1"/>
      </xdr:nvSpPr>
      <xdr:spPr>
        <a:xfrm>
          <a:off x="16370300" y="1702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43162</xdr:rowOff>
    </xdr:from>
    <xdr:to>
      <xdr:col>86</xdr:col>
      <xdr:colOff>25400</xdr:colOff>
      <xdr:row>99</xdr:row>
      <xdr:rowOff>43162</xdr:rowOff>
    </xdr:to>
    <xdr:cxnSp macro="">
      <xdr:nvCxnSpPr>
        <xdr:cNvPr id="678" name="直線コネクタ 677"/>
        <xdr:cNvCxnSpPr/>
      </xdr:nvCxnSpPr>
      <xdr:spPr>
        <a:xfrm>
          <a:off x="16230600" y="170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84569</xdr:rowOff>
    </xdr:from>
    <xdr:ext cx="690189" cy="259045"/>
    <xdr:sp macro="" textlink="">
      <xdr:nvSpPr>
        <xdr:cNvPr id="679" name="積立金最大値テキスト"/>
        <xdr:cNvSpPr txBox="1"/>
      </xdr:nvSpPr>
      <xdr:spPr>
        <a:xfrm>
          <a:off x="16370300" y="1551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137892</xdr:rowOff>
    </xdr:from>
    <xdr:to>
      <xdr:col>86</xdr:col>
      <xdr:colOff>25400</xdr:colOff>
      <xdr:row>91</xdr:row>
      <xdr:rowOff>137892</xdr:rowOff>
    </xdr:to>
    <xdr:cxnSp macro="">
      <xdr:nvCxnSpPr>
        <xdr:cNvPr id="680" name="直線コネクタ 679"/>
        <xdr:cNvCxnSpPr/>
      </xdr:nvCxnSpPr>
      <xdr:spPr>
        <a:xfrm>
          <a:off x="16230600" y="1573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90263</xdr:rowOff>
    </xdr:from>
    <xdr:to>
      <xdr:col>85</xdr:col>
      <xdr:colOff>127000</xdr:colOff>
      <xdr:row>99</xdr:row>
      <xdr:rowOff>39787</xdr:rowOff>
    </xdr:to>
    <xdr:cxnSp macro="">
      <xdr:nvCxnSpPr>
        <xdr:cNvPr id="681" name="直線コネクタ 680"/>
        <xdr:cNvCxnSpPr/>
      </xdr:nvCxnSpPr>
      <xdr:spPr>
        <a:xfrm>
          <a:off x="15481300" y="16720913"/>
          <a:ext cx="838200" cy="2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130576</xdr:rowOff>
    </xdr:from>
    <xdr:ext cx="534377" cy="259045"/>
    <xdr:sp macro="" textlink="">
      <xdr:nvSpPr>
        <xdr:cNvPr id="682" name="積立金平均値テキスト"/>
        <xdr:cNvSpPr txBox="1"/>
      </xdr:nvSpPr>
      <xdr:spPr>
        <a:xfrm>
          <a:off x="16370300" y="16761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107699</xdr:rowOff>
    </xdr:from>
    <xdr:to>
      <xdr:col>85</xdr:col>
      <xdr:colOff>177800</xdr:colOff>
      <xdr:row>99</xdr:row>
      <xdr:rowOff>37849</xdr:rowOff>
    </xdr:to>
    <xdr:sp macro="" textlink="">
      <xdr:nvSpPr>
        <xdr:cNvPr id="683" name="フローチャート: 判断 682"/>
        <xdr:cNvSpPr/>
      </xdr:nvSpPr>
      <xdr:spPr>
        <a:xfrm>
          <a:off x="162687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90263</xdr:rowOff>
    </xdr:from>
    <xdr:to>
      <xdr:col>81</xdr:col>
      <xdr:colOff>50800</xdr:colOff>
      <xdr:row>98</xdr:row>
      <xdr:rowOff>136144</xdr:rowOff>
    </xdr:to>
    <xdr:cxnSp macro="">
      <xdr:nvCxnSpPr>
        <xdr:cNvPr id="684" name="直線コネクタ 683"/>
        <xdr:cNvCxnSpPr/>
      </xdr:nvCxnSpPr>
      <xdr:spPr>
        <a:xfrm flipV="1">
          <a:off x="14592300" y="16720913"/>
          <a:ext cx="889000" cy="21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105776</xdr:rowOff>
    </xdr:from>
    <xdr:to>
      <xdr:col>81</xdr:col>
      <xdr:colOff>101600</xdr:colOff>
      <xdr:row>99</xdr:row>
      <xdr:rowOff>35926</xdr:rowOff>
    </xdr:to>
    <xdr:sp macro="" textlink="">
      <xdr:nvSpPr>
        <xdr:cNvPr id="685" name="フローチャート: 判断 684"/>
        <xdr:cNvSpPr/>
      </xdr:nvSpPr>
      <xdr:spPr>
        <a:xfrm>
          <a:off x="15430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27053</xdr:rowOff>
    </xdr:from>
    <xdr:ext cx="534377" cy="259045"/>
    <xdr:sp macro="" textlink="">
      <xdr:nvSpPr>
        <xdr:cNvPr id="686" name="テキスト ボックス 685"/>
        <xdr:cNvSpPr txBox="1"/>
      </xdr:nvSpPr>
      <xdr:spPr>
        <a:xfrm>
          <a:off x="15214111" y="170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136144</xdr:rowOff>
    </xdr:from>
    <xdr:to>
      <xdr:col>76</xdr:col>
      <xdr:colOff>114300</xdr:colOff>
      <xdr:row>99</xdr:row>
      <xdr:rowOff>43884</xdr:rowOff>
    </xdr:to>
    <xdr:cxnSp macro="">
      <xdr:nvCxnSpPr>
        <xdr:cNvPr id="687" name="直線コネクタ 686"/>
        <xdr:cNvCxnSpPr/>
      </xdr:nvCxnSpPr>
      <xdr:spPr>
        <a:xfrm flipV="1">
          <a:off x="13703300" y="16938244"/>
          <a:ext cx="889000" cy="7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120910</xdr:rowOff>
    </xdr:from>
    <xdr:to>
      <xdr:col>76</xdr:col>
      <xdr:colOff>165100</xdr:colOff>
      <xdr:row>99</xdr:row>
      <xdr:rowOff>51060</xdr:rowOff>
    </xdr:to>
    <xdr:sp macro="" textlink="">
      <xdr:nvSpPr>
        <xdr:cNvPr id="688" name="フローチャート: 判断 687"/>
        <xdr:cNvSpPr/>
      </xdr:nvSpPr>
      <xdr:spPr>
        <a:xfrm>
          <a:off x="14541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42187</xdr:rowOff>
    </xdr:from>
    <xdr:ext cx="534377" cy="259045"/>
    <xdr:sp macro="" textlink="">
      <xdr:nvSpPr>
        <xdr:cNvPr id="689" name="テキスト ボックス 688"/>
        <xdr:cNvSpPr txBox="1"/>
      </xdr:nvSpPr>
      <xdr:spPr>
        <a:xfrm>
          <a:off x="14325111" y="170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43884</xdr:rowOff>
    </xdr:from>
    <xdr:to>
      <xdr:col>71</xdr:col>
      <xdr:colOff>177800</xdr:colOff>
      <xdr:row>99</xdr:row>
      <xdr:rowOff>43955</xdr:rowOff>
    </xdr:to>
    <xdr:cxnSp macro="">
      <xdr:nvCxnSpPr>
        <xdr:cNvPr id="690" name="直線コネクタ 689"/>
        <xdr:cNvCxnSpPr/>
      </xdr:nvCxnSpPr>
      <xdr:spPr>
        <a:xfrm flipV="1">
          <a:off x="12814300" y="17017434"/>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131358</xdr:rowOff>
    </xdr:from>
    <xdr:to>
      <xdr:col>72</xdr:col>
      <xdr:colOff>38100</xdr:colOff>
      <xdr:row>99</xdr:row>
      <xdr:rowOff>61508</xdr:rowOff>
    </xdr:to>
    <xdr:sp macro="" textlink="">
      <xdr:nvSpPr>
        <xdr:cNvPr id="691" name="フローチャート: 判断 690"/>
        <xdr:cNvSpPr/>
      </xdr:nvSpPr>
      <xdr:spPr>
        <a:xfrm>
          <a:off x="136525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78035</xdr:rowOff>
    </xdr:from>
    <xdr:ext cx="534377" cy="259045"/>
    <xdr:sp macro="" textlink="">
      <xdr:nvSpPr>
        <xdr:cNvPr id="692" name="テキスト ボックス 691"/>
        <xdr:cNvSpPr txBox="1"/>
      </xdr:nvSpPr>
      <xdr:spPr>
        <a:xfrm>
          <a:off x="13436111" y="167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130434</xdr:rowOff>
    </xdr:from>
    <xdr:to>
      <xdr:col>67</xdr:col>
      <xdr:colOff>101600</xdr:colOff>
      <xdr:row>99</xdr:row>
      <xdr:rowOff>60584</xdr:rowOff>
    </xdr:to>
    <xdr:sp macro="" textlink="">
      <xdr:nvSpPr>
        <xdr:cNvPr id="693" name="フローチャート: 判断 692"/>
        <xdr:cNvSpPr/>
      </xdr:nvSpPr>
      <xdr:spPr>
        <a:xfrm>
          <a:off x="12763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77111</xdr:rowOff>
    </xdr:from>
    <xdr:ext cx="534377" cy="259045"/>
    <xdr:sp macro="" textlink="">
      <xdr:nvSpPr>
        <xdr:cNvPr id="694" name="テキスト ボックス 693"/>
        <xdr:cNvSpPr txBox="1"/>
      </xdr:nvSpPr>
      <xdr:spPr>
        <a:xfrm>
          <a:off x="12547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160437</xdr:rowOff>
    </xdr:from>
    <xdr:to>
      <xdr:col>85</xdr:col>
      <xdr:colOff>177800</xdr:colOff>
      <xdr:row>99</xdr:row>
      <xdr:rowOff>90587</xdr:rowOff>
    </xdr:to>
    <xdr:sp macro="" textlink="">
      <xdr:nvSpPr>
        <xdr:cNvPr id="700" name="楕円 699"/>
        <xdr:cNvSpPr/>
      </xdr:nvSpPr>
      <xdr:spPr>
        <a:xfrm>
          <a:off x="16268700" y="169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86126</xdr:rowOff>
    </xdr:from>
    <xdr:ext cx="469744" cy="259045"/>
    <xdr:sp macro="" textlink="">
      <xdr:nvSpPr>
        <xdr:cNvPr id="701" name="積立金該当値テキスト"/>
        <xdr:cNvSpPr txBox="1"/>
      </xdr:nvSpPr>
      <xdr:spPr>
        <a:xfrm>
          <a:off x="16370300" y="1688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39463</xdr:rowOff>
    </xdr:from>
    <xdr:to>
      <xdr:col>81</xdr:col>
      <xdr:colOff>101600</xdr:colOff>
      <xdr:row>97</xdr:row>
      <xdr:rowOff>141063</xdr:rowOff>
    </xdr:to>
    <xdr:sp macro="" textlink="">
      <xdr:nvSpPr>
        <xdr:cNvPr id="702" name="楕円 701"/>
        <xdr:cNvSpPr/>
      </xdr:nvSpPr>
      <xdr:spPr>
        <a:xfrm>
          <a:off x="15430500" y="1667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157590</xdr:rowOff>
    </xdr:from>
    <xdr:ext cx="599010" cy="259045"/>
    <xdr:sp macro="" textlink="">
      <xdr:nvSpPr>
        <xdr:cNvPr id="703" name="テキスト ボックス 702"/>
        <xdr:cNvSpPr txBox="1"/>
      </xdr:nvSpPr>
      <xdr:spPr>
        <a:xfrm>
          <a:off x="15181795" y="1644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85344</xdr:rowOff>
    </xdr:from>
    <xdr:to>
      <xdr:col>76</xdr:col>
      <xdr:colOff>165100</xdr:colOff>
      <xdr:row>99</xdr:row>
      <xdr:rowOff>15494</xdr:rowOff>
    </xdr:to>
    <xdr:sp macro="" textlink="">
      <xdr:nvSpPr>
        <xdr:cNvPr id="704" name="楕円 703"/>
        <xdr:cNvSpPr/>
      </xdr:nvSpPr>
      <xdr:spPr>
        <a:xfrm>
          <a:off x="14541500" y="168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32021</xdr:rowOff>
    </xdr:from>
    <xdr:ext cx="534377" cy="259045"/>
    <xdr:sp macro="" textlink="">
      <xdr:nvSpPr>
        <xdr:cNvPr id="705" name="テキスト ボックス 704"/>
        <xdr:cNvSpPr txBox="1"/>
      </xdr:nvSpPr>
      <xdr:spPr>
        <a:xfrm>
          <a:off x="14325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164534</xdr:rowOff>
    </xdr:from>
    <xdr:to>
      <xdr:col>72</xdr:col>
      <xdr:colOff>38100</xdr:colOff>
      <xdr:row>99</xdr:row>
      <xdr:rowOff>94684</xdr:rowOff>
    </xdr:to>
    <xdr:sp macro="" textlink="">
      <xdr:nvSpPr>
        <xdr:cNvPr id="706" name="楕円 705"/>
        <xdr:cNvSpPr/>
      </xdr:nvSpPr>
      <xdr:spPr>
        <a:xfrm>
          <a:off x="13652500" y="169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85811</xdr:rowOff>
    </xdr:from>
    <xdr:ext cx="378565" cy="259045"/>
    <xdr:sp macro="" textlink="">
      <xdr:nvSpPr>
        <xdr:cNvPr id="707" name="テキスト ボックス 706"/>
        <xdr:cNvSpPr txBox="1"/>
      </xdr:nvSpPr>
      <xdr:spPr>
        <a:xfrm>
          <a:off x="13514017" y="1705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164605</xdr:rowOff>
    </xdr:from>
    <xdr:to>
      <xdr:col>67</xdr:col>
      <xdr:colOff>101600</xdr:colOff>
      <xdr:row>99</xdr:row>
      <xdr:rowOff>94755</xdr:rowOff>
    </xdr:to>
    <xdr:sp macro="" textlink="">
      <xdr:nvSpPr>
        <xdr:cNvPr id="708" name="楕円 707"/>
        <xdr:cNvSpPr/>
      </xdr:nvSpPr>
      <xdr:spPr>
        <a:xfrm>
          <a:off x="12763500" y="169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85882</xdr:rowOff>
    </xdr:from>
    <xdr:ext cx="378565" cy="259045"/>
    <xdr:sp macro="" textlink="">
      <xdr:nvSpPr>
        <xdr:cNvPr id="709" name="テキスト ボックス 708"/>
        <xdr:cNvSpPr txBox="1"/>
      </xdr:nvSpPr>
      <xdr:spPr>
        <a:xfrm>
          <a:off x="12625017" y="1705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101899</xdr:rowOff>
    </xdr:from>
    <xdr:to>
      <xdr:col>116</xdr:col>
      <xdr:colOff>62864</xdr:colOff>
      <xdr:row>39</xdr:row>
      <xdr:rowOff>98878</xdr:rowOff>
    </xdr:to>
    <xdr:cxnSp macro="">
      <xdr:nvCxnSpPr>
        <xdr:cNvPr id="735" name="直線コネクタ 734"/>
        <xdr:cNvCxnSpPr/>
      </xdr:nvCxnSpPr>
      <xdr:spPr>
        <a:xfrm flipV="1">
          <a:off x="22159595" y="5245399"/>
          <a:ext cx="1269" cy="154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48576</xdr:rowOff>
    </xdr:from>
    <xdr:ext cx="534377" cy="259045"/>
    <xdr:sp macro="" textlink="">
      <xdr:nvSpPr>
        <xdr:cNvPr id="738" name="投資及び出資金最大値テキスト"/>
        <xdr:cNvSpPr txBox="1"/>
      </xdr:nvSpPr>
      <xdr:spPr>
        <a:xfrm>
          <a:off x="22212300" y="50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101899</xdr:rowOff>
    </xdr:from>
    <xdr:to>
      <xdr:col>116</xdr:col>
      <xdr:colOff>152400</xdr:colOff>
      <xdr:row>30</xdr:row>
      <xdr:rowOff>101899</xdr:rowOff>
    </xdr:to>
    <xdr:cxnSp macro="">
      <xdr:nvCxnSpPr>
        <xdr:cNvPr id="739" name="直線コネクタ 738"/>
        <xdr:cNvCxnSpPr/>
      </xdr:nvCxnSpPr>
      <xdr:spPr>
        <a:xfrm>
          <a:off x="22072600" y="52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52750</xdr:rowOff>
    </xdr:from>
    <xdr:to>
      <xdr:col>116</xdr:col>
      <xdr:colOff>63500</xdr:colOff>
      <xdr:row>39</xdr:row>
      <xdr:rowOff>98878</xdr:rowOff>
    </xdr:to>
    <xdr:cxnSp macro="">
      <xdr:nvCxnSpPr>
        <xdr:cNvPr id="740" name="直線コネクタ 739"/>
        <xdr:cNvCxnSpPr/>
      </xdr:nvCxnSpPr>
      <xdr:spPr>
        <a:xfrm flipV="1">
          <a:off x="21323300" y="6739300"/>
          <a:ext cx="838200" cy="4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17087</xdr:rowOff>
    </xdr:from>
    <xdr:ext cx="469744" cy="259045"/>
    <xdr:sp macro="" textlink="">
      <xdr:nvSpPr>
        <xdr:cNvPr id="741" name="投資及び出資金平均値テキスト"/>
        <xdr:cNvSpPr txBox="1"/>
      </xdr:nvSpPr>
      <xdr:spPr>
        <a:xfrm>
          <a:off x="22212300" y="653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165660</xdr:rowOff>
    </xdr:from>
    <xdr:to>
      <xdr:col>116</xdr:col>
      <xdr:colOff>114300</xdr:colOff>
      <xdr:row>39</xdr:row>
      <xdr:rowOff>95810</xdr:rowOff>
    </xdr:to>
    <xdr:sp macro="" textlink="">
      <xdr:nvSpPr>
        <xdr:cNvPr id="742" name="フローチャート: 判断 741"/>
        <xdr:cNvSpPr/>
      </xdr:nvSpPr>
      <xdr:spPr>
        <a:xfrm>
          <a:off x="22110700" y="66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91531</xdr:rowOff>
    </xdr:from>
    <xdr:to>
      <xdr:col>111</xdr:col>
      <xdr:colOff>177800</xdr:colOff>
      <xdr:row>39</xdr:row>
      <xdr:rowOff>98878</xdr:rowOff>
    </xdr:to>
    <xdr:cxnSp macro="">
      <xdr:nvCxnSpPr>
        <xdr:cNvPr id="743" name="直線コネクタ 742"/>
        <xdr:cNvCxnSpPr/>
      </xdr:nvCxnSpPr>
      <xdr:spPr>
        <a:xfrm>
          <a:off x="20434300" y="6778081"/>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30656</xdr:rowOff>
    </xdr:from>
    <xdr:to>
      <xdr:col>112</xdr:col>
      <xdr:colOff>38100</xdr:colOff>
      <xdr:row>39</xdr:row>
      <xdr:rowOff>132256</xdr:rowOff>
    </xdr:to>
    <xdr:sp macro="" textlink="">
      <xdr:nvSpPr>
        <xdr:cNvPr id="744" name="フローチャート: 判断 743"/>
        <xdr:cNvSpPr/>
      </xdr:nvSpPr>
      <xdr:spPr>
        <a:xfrm>
          <a:off x="21272500" y="6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148783</xdr:rowOff>
    </xdr:from>
    <xdr:ext cx="469744" cy="259045"/>
    <xdr:sp macro="" textlink="">
      <xdr:nvSpPr>
        <xdr:cNvPr id="745" name="テキスト ボックス 744"/>
        <xdr:cNvSpPr txBox="1"/>
      </xdr:nvSpPr>
      <xdr:spPr>
        <a:xfrm>
          <a:off x="21088428" y="6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91531</xdr:rowOff>
    </xdr:from>
    <xdr:to>
      <xdr:col>107</xdr:col>
      <xdr:colOff>50800</xdr:colOff>
      <xdr:row>39</xdr:row>
      <xdr:rowOff>98878</xdr:rowOff>
    </xdr:to>
    <xdr:cxnSp macro="">
      <xdr:nvCxnSpPr>
        <xdr:cNvPr id="746" name="直線コネクタ 745"/>
        <xdr:cNvCxnSpPr/>
      </xdr:nvCxnSpPr>
      <xdr:spPr>
        <a:xfrm flipV="1">
          <a:off x="19545300" y="6778081"/>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30558</xdr:rowOff>
    </xdr:from>
    <xdr:to>
      <xdr:col>107</xdr:col>
      <xdr:colOff>101600</xdr:colOff>
      <xdr:row>39</xdr:row>
      <xdr:rowOff>132158</xdr:rowOff>
    </xdr:to>
    <xdr:sp macro="" textlink="">
      <xdr:nvSpPr>
        <xdr:cNvPr id="747" name="フローチャート: 判断 746"/>
        <xdr:cNvSpPr/>
      </xdr:nvSpPr>
      <xdr:spPr>
        <a:xfrm>
          <a:off x="2038350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148685</xdr:rowOff>
    </xdr:from>
    <xdr:ext cx="469744" cy="259045"/>
    <xdr:sp macro="" textlink="">
      <xdr:nvSpPr>
        <xdr:cNvPr id="748" name="テキスト ボックス 747"/>
        <xdr:cNvSpPr txBox="1"/>
      </xdr:nvSpPr>
      <xdr:spPr>
        <a:xfrm>
          <a:off x="20199428" y="64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32632</xdr:rowOff>
    </xdr:from>
    <xdr:to>
      <xdr:col>102</xdr:col>
      <xdr:colOff>165100</xdr:colOff>
      <xdr:row>39</xdr:row>
      <xdr:rowOff>134232</xdr:rowOff>
    </xdr:to>
    <xdr:sp macro="" textlink="">
      <xdr:nvSpPr>
        <xdr:cNvPr id="750" name="フローチャート: 判断 749"/>
        <xdr:cNvSpPr/>
      </xdr:nvSpPr>
      <xdr:spPr>
        <a:xfrm>
          <a:off x="19494500" y="671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150759</xdr:rowOff>
    </xdr:from>
    <xdr:ext cx="378565" cy="259045"/>
    <xdr:sp macro="" textlink="">
      <xdr:nvSpPr>
        <xdr:cNvPr id="751" name="テキスト ボックス 750"/>
        <xdr:cNvSpPr txBox="1"/>
      </xdr:nvSpPr>
      <xdr:spPr>
        <a:xfrm>
          <a:off x="19356017" y="649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30329</xdr:rowOff>
    </xdr:from>
    <xdr:to>
      <xdr:col>98</xdr:col>
      <xdr:colOff>38100</xdr:colOff>
      <xdr:row>39</xdr:row>
      <xdr:rowOff>131929</xdr:rowOff>
    </xdr:to>
    <xdr:sp macro="" textlink="">
      <xdr:nvSpPr>
        <xdr:cNvPr id="752" name="フローチャート: 判断 751"/>
        <xdr:cNvSpPr/>
      </xdr:nvSpPr>
      <xdr:spPr>
        <a:xfrm>
          <a:off x="18605500" y="671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148456</xdr:rowOff>
    </xdr:from>
    <xdr:ext cx="469744" cy="259045"/>
    <xdr:sp macro="" textlink="">
      <xdr:nvSpPr>
        <xdr:cNvPr id="753" name="テキスト ボックス 752"/>
        <xdr:cNvSpPr txBox="1"/>
      </xdr:nvSpPr>
      <xdr:spPr>
        <a:xfrm>
          <a:off x="18421428" y="64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1950</xdr:rowOff>
    </xdr:from>
    <xdr:to>
      <xdr:col>116</xdr:col>
      <xdr:colOff>114300</xdr:colOff>
      <xdr:row>39</xdr:row>
      <xdr:rowOff>103550</xdr:rowOff>
    </xdr:to>
    <xdr:sp macro="" textlink="">
      <xdr:nvSpPr>
        <xdr:cNvPr id="759" name="楕円 758"/>
        <xdr:cNvSpPr/>
      </xdr:nvSpPr>
      <xdr:spPr>
        <a:xfrm>
          <a:off x="22110700" y="6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144087</xdr:rowOff>
    </xdr:from>
    <xdr:ext cx="469744" cy="259045"/>
    <xdr:sp macro="" textlink="">
      <xdr:nvSpPr>
        <xdr:cNvPr id="760" name="投資及び出資金該当値テキスト"/>
        <xdr:cNvSpPr txBox="1"/>
      </xdr:nvSpPr>
      <xdr:spPr>
        <a:xfrm>
          <a:off x="22212300" y="66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40731</xdr:rowOff>
    </xdr:from>
    <xdr:to>
      <xdr:col>107</xdr:col>
      <xdr:colOff>101600</xdr:colOff>
      <xdr:row>39</xdr:row>
      <xdr:rowOff>142331</xdr:rowOff>
    </xdr:to>
    <xdr:sp macro="" textlink="">
      <xdr:nvSpPr>
        <xdr:cNvPr id="763" name="楕円 762"/>
        <xdr:cNvSpPr/>
      </xdr:nvSpPr>
      <xdr:spPr>
        <a:xfrm>
          <a:off x="203835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133458</xdr:rowOff>
    </xdr:from>
    <xdr:ext cx="378565" cy="259045"/>
    <xdr:sp macro="" textlink="">
      <xdr:nvSpPr>
        <xdr:cNvPr id="764" name="テキスト ボックス 763"/>
        <xdr:cNvSpPr txBox="1"/>
      </xdr:nvSpPr>
      <xdr:spPr>
        <a:xfrm>
          <a:off x="20245017" y="6820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161326</xdr:rowOff>
    </xdr:from>
    <xdr:to>
      <xdr:col>116</xdr:col>
      <xdr:colOff>62864</xdr:colOff>
      <xdr:row>58</xdr:row>
      <xdr:rowOff>139700</xdr:rowOff>
    </xdr:to>
    <xdr:cxnSp macro="">
      <xdr:nvCxnSpPr>
        <xdr:cNvPr id="790" name="直線コネクタ 789"/>
        <xdr:cNvCxnSpPr/>
      </xdr:nvCxnSpPr>
      <xdr:spPr>
        <a:xfrm flipV="1">
          <a:off x="22159595" y="8733826"/>
          <a:ext cx="1269" cy="134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108003</xdr:rowOff>
    </xdr:from>
    <xdr:ext cx="534377" cy="259045"/>
    <xdr:sp macro="" textlink="">
      <xdr:nvSpPr>
        <xdr:cNvPr id="793" name="貸付金最大値テキスト"/>
        <xdr:cNvSpPr txBox="1"/>
      </xdr:nvSpPr>
      <xdr:spPr>
        <a:xfrm>
          <a:off x="22212300" y="85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161326</xdr:rowOff>
    </xdr:from>
    <xdr:to>
      <xdr:col>116</xdr:col>
      <xdr:colOff>152400</xdr:colOff>
      <xdr:row>50</xdr:row>
      <xdr:rowOff>161326</xdr:rowOff>
    </xdr:to>
    <xdr:cxnSp macro="">
      <xdr:nvCxnSpPr>
        <xdr:cNvPr id="794" name="直線コネクタ 793"/>
        <xdr:cNvCxnSpPr/>
      </xdr:nvCxnSpPr>
      <xdr:spPr>
        <a:xfrm>
          <a:off x="22072600" y="873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161326</xdr:rowOff>
    </xdr:from>
    <xdr:to>
      <xdr:col>116</xdr:col>
      <xdr:colOff>63500</xdr:colOff>
      <xdr:row>58</xdr:row>
      <xdr:rowOff>139700</xdr:rowOff>
    </xdr:to>
    <xdr:cxnSp macro="">
      <xdr:nvCxnSpPr>
        <xdr:cNvPr id="795" name="直線コネクタ 794"/>
        <xdr:cNvCxnSpPr/>
      </xdr:nvCxnSpPr>
      <xdr:spPr>
        <a:xfrm flipV="1">
          <a:off x="21323300" y="8733826"/>
          <a:ext cx="838200" cy="134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137736</xdr:rowOff>
    </xdr:from>
    <xdr:ext cx="469744" cy="259045"/>
    <xdr:sp macro="" textlink="">
      <xdr:nvSpPr>
        <xdr:cNvPr id="796" name="貸付金平均値テキスト"/>
        <xdr:cNvSpPr txBox="1"/>
      </xdr:nvSpPr>
      <xdr:spPr>
        <a:xfrm>
          <a:off x="22212300" y="9910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159309</xdr:rowOff>
    </xdr:from>
    <xdr:to>
      <xdr:col>116</xdr:col>
      <xdr:colOff>114300</xdr:colOff>
      <xdr:row>58</xdr:row>
      <xdr:rowOff>89459</xdr:rowOff>
    </xdr:to>
    <xdr:sp macro="" textlink="">
      <xdr:nvSpPr>
        <xdr:cNvPr id="797" name="フローチャート: 判断 796"/>
        <xdr:cNvSpPr/>
      </xdr:nvSpPr>
      <xdr:spPr>
        <a:xfrm>
          <a:off x="221107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150622</xdr:rowOff>
    </xdr:from>
    <xdr:to>
      <xdr:col>112</xdr:col>
      <xdr:colOff>38100</xdr:colOff>
      <xdr:row>58</xdr:row>
      <xdr:rowOff>80772</xdr:rowOff>
    </xdr:to>
    <xdr:sp macro="" textlink="">
      <xdr:nvSpPr>
        <xdr:cNvPr id="799" name="フローチャート: 判断 798"/>
        <xdr:cNvSpPr/>
      </xdr:nvSpPr>
      <xdr:spPr>
        <a:xfrm>
          <a:off x="21272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97299</xdr:rowOff>
    </xdr:from>
    <xdr:ext cx="469744" cy="259045"/>
    <xdr:sp macro="" textlink="">
      <xdr:nvSpPr>
        <xdr:cNvPr id="800" name="テキスト ボックス 799"/>
        <xdr:cNvSpPr txBox="1"/>
      </xdr:nvSpPr>
      <xdr:spPr>
        <a:xfrm>
          <a:off x="21088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142438</xdr:rowOff>
    </xdr:from>
    <xdr:to>
      <xdr:col>107</xdr:col>
      <xdr:colOff>101600</xdr:colOff>
      <xdr:row>58</xdr:row>
      <xdr:rowOff>72588</xdr:rowOff>
    </xdr:to>
    <xdr:sp macro="" textlink="">
      <xdr:nvSpPr>
        <xdr:cNvPr id="802" name="フローチャート: 判断 801"/>
        <xdr:cNvSpPr/>
      </xdr:nvSpPr>
      <xdr:spPr>
        <a:xfrm>
          <a:off x="20383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89115</xdr:rowOff>
    </xdr:from>
    <xdr:ext cx="469744" cy="259045"/>
    <xdr:sp macro="" textlink="">
      <xdr:nvSpPr>
        <xdr:cNvPr id="803" name="テキスト ボックス 802"/>
        <xdr:cNvSpPr txBox="1"/>
      </xdr:nvSpPr>
      <xdr:spPr>
        <a:xfrm>
          <a:off x="20199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139421</xdr:rowOff>
    </xdr:from>
    <xdr:to>
      <xdr:col>102</xdr:col>
      <xdr:colOff>165100</xdr:colOff>
      <xdr:row>58</xdr:row>
      <xdr:rowOff>69571</xdr:rowOff>
    </xdr:to>
    <xdr:sp macro="" textlink="">
      <xdr:nvSpPr>
        <xdr:cNvPr id="805" name="フローチャート: 判断 804"/>
        <xdr:cNvSpPr/>
      </xdr:nvSpPr>
      <xdr:spPr>
        <a:xfrm>
          <a:off x="19494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86098</xdr:rowOff>
    </xdr:from>
    <xdr:ext cx="469744" cy="259045"/>
    <xdr:sp macro="" textlink="">
      <xdr:nvSpPr>
        <xdr:cNvPr id="806" name="テキスト ボックス 805"/>
        <xdr:cNvSpPr txBox="1"/>
      </xdr:nvSpPr>
      <xdr:spPr>
        <a:xfrm>
          <a:off x="19310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143878</xdr:rowOff>
    </xdr:from>
    <xdr:to>
      <xdr:col>98</xdr:col>
      <xdr:colOff>38100</xdr:colOff>
      <xdr:row>58</xdr:row>
      <xdr:rowOff>74028</xdr:rowOff>
    </xdr:to>
    <xdr:sp macro="" textlink="">
      <xdr:nvSpPr>
        <xdr:cNvPr id="807" name="フローチャート: 判断 806"/>
        <xdr:cNvSpPr/>
      </xdr:nvSpPr>
      <xdr:spPr>
        <a:xfrm>
          <a:off x="18605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90555</xdr:rowOff>
    </xdr:from>
    <xdr:ext cx="469744" cy="259045"/>
    <xdr:sp macro="" textlink="">
      <xdr:nvSpPr>
        <xdr:cNvPr id="808" name="テキスト ボックス 807"/>
        <xdr:cNvSpPr txBox="1"/>
      </xdr:nvSpPr>
      <xdr:spPr>
        <a:xfrm>
          <a:off x="18421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110526</xdr:rowOff>
    </xdr:from>
    <xdr:to>
      <xdr:col>116</xdr:col>
      <xdr:colOff>114300</xdr:colOff>
      <xdr:row>51</xdr:row>
      <xdr:rowOff>40676</xdr:rowOff>
    </xdr:to>
    <xdr:sp macro="" textlink="">
      <xdr:nvSpPr>
        <xdr:cNvPr id="814" name="楕円 813"/>
        <xdr:cNvSpPr/>
      </xdr:nvSpPr>
      <xdr:spPr>
        <a:xfrm>
          <a:off x="22110700" y="86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63553</xdr:rowOff>
    </xdr:from>
    <xdr:ext cx="534377" cy="259045"/>
    <xdr:sp macro="" textlink="">
      <xdr:nvSpPr>
        <xdr:cNvPr id="815" name="貸付金該当値テキスト"/>
        <xdr:cNvSpPr txBox="1"/>
      </xdr:nvSpPr>
      <xdr:spPr>
        <a:xfrm>
          <a:off x="22212300" y="8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24346</xdr:rowOff>
    </xdr:from>
    <xdr:to>
      <xdr:col>116</xdr:col>
      <xdr:colOff>62864</xdr:colOff>
      <xdr:row>77</xdr:row>
      <xdr:rowOff>108572</xdr:rowOff>
    </xdr:to>
    <xdr:cxnSp macro="">
      <xdr:nvCxnSpPr>
        <xdr:cNvPr id="847" name="直線コネクタ 846"/>
        <xdr:cNvCxnSpPr/>
      </xdr:nvCxnSpPr>
      <xdr:spPr>
        <a:xfrm flipV="1">
          <a:off x="22159595" y="12025846"/>
          <a:ext cx="1269" cy="12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112399</xdr:rowOff>
    </xdr:from>
    <xdr:ext cx="534377" cy="259045"/>
    <xdr:sp macro="" textlink="">
      <xdr:nvSpPr>
        <xdr:cNvPr id="848" name="繰出金最小値テキスト"/>
        <xdr:cNvSpPr txBox="1"/>
      </xdr:nvSpPr>
      <xdr:spPr>
        <a:xfrm>
          <a:off x="22212300" y="133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108572</xdr:rowOff>
    </xdr:from>
    <xdr:to>
      <xdr:col>116</xdr:col>
      <xdr:colOff>152400</xdr:colOff>
      <xdr:row>77</xdr:row>
      <xdr:rowOff>108572</xdr:rowOff>
    </xdr:to>
    <xdr:cxnSp macro="">
      <xdr:nvCxnSpPr>
        <xdr:cNvPr id="849" name="直線コネクタ 848"/>
        <xdr:cNvCxnSpPr/>
      </xdr:nvCxnSpPr>
      <xdr:spPr>
        <a:xfrm>
          <a:off x="22072600" y="133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142473</xdr:rowOff>
    </xdr:from>
    <xdr:ext cx="599010" cy="259045"/>
    <xdr:sp macro="" textlink="">
      <xdr:nvSpPr>
        <xdr:cNvPr id="850" name="繰出金最大値テキスト"/>
        <xdr:cNvSpPr txBox="1"/>
      </xdr:nvSpPr>
      <xdr:spPr>
        <a:xfrm>
          <a:off x="22212300" y="1180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24346</xdr:rowOff>
    </xdr:from>
    <xdr:to>
      <xdr:col>116</xdr:col>
      <xdr:colOff>152400</xdr:colOff>
      <xdr:row>70</xdr:row>
      <xdr:rowOff>24346</xdr:rowOff>
    </xdr:to>
    <xdr:cxnSp macro="">
      <xdr:nvCxnSpPr>
        <xdr:cNvPr id="851" name="直線コネクタ 850"/>
        <xdr:cNvCxnSpPr/>
      </xdr:nvCxnSpPr>
      <xdr:spPr>
        <a:xfrm>
          <a:off x="22072600" y="1202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157226</xdr:rowOff>
    </xdr:from>
    <xdr:to>
      <xdr:col>116</xdr:col>
      <xdr:colOff>63500</xdr:colOff>
      <xdr:row>74</xdr:row>
      <xdr:rowOff>495</xdr:rowOff>
    </xdr:to>
    <xdr:cxnSp macro="">
      <xdr:nvCxnSpPr>
        <xdr:cNvPr id="852" name="直線コネクタ 851"/>
        <xdr:cNvCxnSpPr/>
      </xdr:nvCxnSpPr>
      <xdr:spPr>
        <a:xfrm>
          <a:off x="21323300" y="12673076"/>
          <a:ext cx="8382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110012</xdr:rowOff>
    </xdr:from>
    <xdr:ext cx="534377" cy="259045"/>
    <xdr:sp macro="" textlink="">
      <xdr:nvSpPr>
        <xdr:cNvPr id="853" name="繰出金平均値テキスト"/>
        <xdr:cNvSpPr txBox="1"/>
      </xdr:nvSpPr>
      <xdr:spPr>
        <a:xfrm>
          <a:off x="22212300" y="1245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87135</xdr:rowOff>
    </xdr:from>
    <xdr:to>
      <xdr:col>116</xdr:col>
      <xdr:colOff>114300</xdr:colOff>
      <xdr:row>74</xdr:row>
      <xdr:rowOff>17285</xdr:rowOff>
    </xdr:to>
    <xdr:sp macro="" textlink="">
      <xdr:nvSpPr>
        <xdr:cNvPr id="854" name="フローチャート: 判断 853"/>
        <xdr:cNvSpPr/>
      </xdr:nvSpPr>
      <xdr:spPr>
        <a:xfrm>
          <a:off x="22110700" y="126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157226</xdr:rowOff>
    </xdr:from>
    <xdr:to>
      <xdr:col>111</xdr:col>
      <xdr:colOff>177800</xdr:colOff>
      <xdr:row>74</xdr:row>
      <xdr:rowOff>34417</xdr:rowOff>
    </xdr:to>
    <xdr:cxnSp macro="">
      <xdr:nvCxnSpPr>
        <xdr:cNvPr id="855" name="直線コネクタ 854"/>
        <xdr:cNvCxnSpPr/>
      </xdr:nvCxnSpPr>
      <xdr:spPr>
        <a:xfrm flipV="1">
          <a:off x="20434300" y="12673076"/>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93675</xdr:rowOff>
    </xdr:from>
    <xdr:to>
      <xdr:col>112</xdr:col>
      <xdr:colOff>38100</xdr:colOff>
      <xdr:row>74</xdr:row>
      <xdr:rowOff>23825</xdr:rowOff>
    </xdr:to>
    <xdr:sp macro="" textlink="">
      <xdr:nvSpPr>
        <xdr:cNvPr id="856" name="フローチャート: 判断 855"/>
        <xdr:cNvSpPr/>
      </xdr:nvSpPr>
      <xdr:spPr>
        <a:xfrm>
          <a:off x="212725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40352</xdr:rowOff>
    </xdr:from>
    <xdr:ext cx="534377" cy="259045"/>
    <xdr:sp macro="" textlink="">
      <xdr:nvSpPr>
        <xdr:cNvPr id="857" name="テキスト ボックス 856"/>
        <xdr:cNvSpPr txBox="1"/>
      </xdr:nvSpPr>
      <xdr:spPr>
        <a:xfrm>
          <a:off x="21056111" y="123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34417</xdr:rowOff>
    </xdr:from>
    <xdr:to>
      <xdr:col>107</xdr:col>
      <xdr:colOff>50800</xdr:colOff>
      <xdr:row>74</xdr:row>
      <xdr:rowOff>126530</xdr:rowOff>
    </xdr:to>
    <xdr:cxnSp macro="">
      <xdr:nvCxnSpPr>
        <xdr:cNvPr id="858" name="直線コネクタ 857"/>
        <xdr:cNvCxnSpPr/>
      </xdr:nvCxnSpPr>
      <xdr:spPr>
        <a:xfrm flipV="1">
          <a:off x="19545300" y="12721717"/>
          <a:ext cx="889000" cy="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78054</xdr:rowOff>
    </xdr:from>
    <xdr:to>
      <xdr:col>107</xdr:col>
      <xdr:colOff>101600</xdr:colOff>
      <xdr:row>74</xdr:row>
      <xdr:rowOff>8204</xdr:rowOff>
    </xdr:to>
    <xdr:sp macro="" textlink="">
      <xdr:nvSpPr>
        <xdr:cNvPr id="859" name="フローチャート: 判断 858"/>
        <xdr:cNvSpPr/>
      </xdr:nvSpPr>
      <xdr:spPr>
        <a:xfrm>
          <a:off x="20383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24731</xdr:rowOff>
    </xdr:from>
    <xdr:ext cx="534377" cy="259045"/>
    <xdr:sp macro="" textlink="">
      <xdr:nvSpPr>
        <xdr:cNvPr id="860" name="テキスト ボックス 859"/>
        <xdr:cNvSpPr txBox="1"/>
      </xdr:nvSpPr>
      <xdr:spPr>
        <a:xfrm>
          <a:off x="20167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126530</xdr:rowOff>
    </xdr:from>
    <xdr:to>
      <xdr:col>102</xdr:col>
      <xdr:colOff>114300</xdr:colOff>
      <xdr:row>74</xdr:row>
      <xdr:rowOff>132842</xdr:rowOff>
    </xdr:to>
    <xdr:cxnSp macro="">
      <xdr:nvCxnSpPr>
        <xdr:cNvPr id="861" name="直線コネクタ 860"/>
        <xdr:cNvCxnSpPr/>
      </xdr:nvCxnSpPr>
      <xdr:spPr>
        <a:xfrm flipV="1">
          <a:off x="18656300" y="1281383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91072</xdr:rowOff>
    </xdr:from>
    <xdr:to>
      <xdr:col>102</xdr:col>
      <xdr:colOff>165100</xdr:colOff>
      <xdr:row>74</xdr:row>
      <xdr:rowOff>21222</xdr:rowOff>
    </xdr:to>
    <xdr:sp macro="" textlink="">
      <xdr:nvSpPr>
        <xdr:cNvPr id="862" name="フローチャート: 判断 861"/>
        <xdr:cNvSpPr/>
      </xdr:nvSpPr>
      <xdr:spPr>
        <a:xfrm>
          <a:off x="19494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37749</xdr:rowOff>
    </xdr:from>
    <xdr:ext cx="534377" cy="259045"/>
    <xdr:sp macro="" textlink="">
      <xdr:nvSpPr>
        <xdr:cNvPr id="863" name="テキスト ボックス 862"/>
        <xdr:cNvSpPr txBox="1"/>
      </xdr:nvSpPr>
      <xdr:spPr>
        <a:xfrm>
          <a:off x="19278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88112</xdr:rowOff>
    </xdr:from>
    <xdr:to>
      <xdr:col>98</xdr:col>
      <xdr:colOff>38100</xdr:colOff>
      <xdr:row>74</xdr:row>
      <xdr:rowOff>18262</xdr:rowOff>
    </xdr:to>
    <xdr:sp macro="" textlink="">
      <xdr:nvSpPr>
        <xdr:cNvPr id="864" name="フローチャート: 判断 863"/>
        <xdr:cNvSpPr/>
      </xdr:nvSpPr>
      <xdr:spPr>
        <a:xfrm>
          <a:off x="18605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34789</xdr:rowOff>
    </xdr:from>
    <xdr:ext cx="534377" cy="259045"/>
    <xdr:sp macro="" textlink="">
      <xdr:nvSpPr>
        <xdr:cNvPr id="865" name="テキスト ボックス 864"/>
        <xdr:cNvSpPr txBox="1"/>
      </xdr:nvSpPr>
      <xdr:spPr>
        <a:xfrm>
          <a:off x="18389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121145</xdr:rowOff>
    </xdr:from>
    <xdr:to>
      <xdr:col>116</xdr:col>
      <xdr:colOff>114300</xdr:colOff>
      <xdr:row>74</xdr:row>
      <xdr:rowOff>51295</xdr:rowOff>
    </xdr:to>
    <xdr:sp macro="" textlink="">
      <xdr:nvSpPr>
        <xdr:cNvPr id="871" name="楕円 870"/>
        <xdr:cNvSpPr/>
      </xdr:nvSpPr>
      <xdr:spPr>
        <a:xfrm>
          <a:off x="22110700" y="126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99572</xdr:rowOff>
    </xdr:from>
    <xdr:ext cx="534377" cy="259045"/>
    <xdr:sp macro="" textlink="">
      <xdr:nvSpPr>
        <xdr:cNvPr id="872" name="繰出金該当値テキスト"/>
        <xdr:cNvSpPr txBox="1"/>
      </xdr:nvSpPr>
      <xdr:spPr>
        <a:xfrm>
          <a:off x="22212300" y="126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106426</xdr:rowOff>
    </xdr:from>
    <xdr:to>
      <xdr:col>112</xdr:col>
      <xdr:colOff>38100</xdr:colOff>
      <xdr:row>74</xdr:row>
      <xdr:rowOff>36576</xdr:rowOff>
    </xdr:to>
    <xdr:sp macro="" textlink="">
      <xdr:nvSpPr>
        <xdr:cNvPr id="873" name="楕円 872"/>
        <xdr:cNvSpPr/>
      </xdr:nvSpPr>
      <xdr:spPr>
        <a:xfrm>
          <a:off x="21272500" y="126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27703</xdr:rowOff>
    </xdr:from>
    <xdr:ext cx="534377" cy="259045"/>
    <xdr:sp macro="" textlink="">
      <xdr:nvSpPr>
        <xdr:cNvPr id="874" name="テキスト ボックス 873"/>
        <xdr:cNvSpPr txBox="1"/>
      </xdr:nvSpPr>
      <xdr:spPr>
        <a:xfrm>
          <a:off x="21056111" y="127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155067</xdr:rowOff>
    </xdr:from>
    <xdr:to>
      <xdr:col>107</xdr:col>
      <xdr:colOff>101600</xdr:colOff>
      <xdr:row>74</xdr:row>
      <xdr:rowOff>85217</xdr:rowOff>
    </xdr:to>
    <xdr:sp macro="" textlink="">
      <xdr:nvSpPr>
        <xdr:cNvPr id="875" name="楕円 874"/>
        <xdr:cNvSpPr/>
      </xdr:nvSpPr>
      <xdr:spPr>
        <a:xfrm>
          <a:off x="20383500" y="126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76344</xdr:rowOff>
    </xdr:from>
    <xdr:ext cx="534377" cy="259045"/>
    <xdr:sp macro="" textlink="">
      <xdr:nvSpPr>
        <xdr:cNvPr id="876" name="テキスト ボックス 875"/>
        <xdr:cNvSpPr txBox="1"/>
      </xdr:nvSpPr>
      <xdr:spPr>
        <a:xfrm>
          <a:off x="20167111" y="127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75730</xdr:rowOff>
    </xdr:from>
    <xdr:to>
      <xdr:col>102</xdr:col>
      <xdr:colOff>165100</xdr:colOff>
      <xdr:row>75</xdr:row>
      <xdr:rowOff>5880</xdr:rowOff>
    </xdr:to>
    <xdr:sp macro="" textlink="">
      <xdr:nvSpPr>
        <xdr:cNvPr id="877" name="楕円 876"/>
        <xdr:cNvSpPr/>
      </xdr:nvSpPr>
      <xdr:spPr>
        <a:xfrm>
          <a:off x="19494500" y="12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168457</xdr:rowOff>
    </xdr:from>
    <xdr:ext cx="534377" cy="259045"/>
    <xdr:sp macro="" textlink="">
      <xdr:nvSpPr>
        <xdr:cNvPr id="878" name="テキスト ボックス 877"/>
        <xdr:cNvSpPr txBox="1"/>
      </xdr:nvSpPr>
      <xdr:spPr>
        <a:xfrm>
          <a:off x="19278111" y="12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82042</xdr:rowOff>
    </xdr:from>
    <xdr:to>
      <xdr:col>98</xdr:col>
      <xdr:colOff>38100</xdr:colOff>
      <xdr:row>75</xdr:row>
      <xdr:rowOff>12192</xdr:rowOff>
    </xdr:to>
    <xdr:sp macro="" textlink="">
      <xdr:nvSpPr>
        <xdr:cNvPr id="879" name="楕円 878"/>
        <xdr:cNvSpPr/>
      </xdr:nvSpPr>
      <xdr:spPr>
        <a:xfrm>
          <a:off x="18605500" y="127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3319</xdr:rowOff>
    </xdr:from>
    <xdr:ext cx="534377" cy="259045"/>
    <xdr:sp macro="" textlink="">
      <xdr:nvSpPr>
        <xdr:cNvPr id="880" name="テキスト ボックス 879"/>
        <xdr:cNvSpPr txBox="1"/>
      </xdr:nvSpPr>
      <xdr:spPr>
        <a:xfrm>
          <a:off x="18389111" y="128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年度は、平成２８年熊本地震の影響が続き災害復旧事業費については全国・熊本県平均を大きく上回った。平成２９年度から災害復旧事業が本格化したため、多くの事業を平成３０年度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、令和元年度にかけて実施する見込みである。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普通建設事業費（うち新規整備）については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災害公営住宅などの建設により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１，９０３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更新整備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については、地域防災がけ崩れ対策事業、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小規模住宅地区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改良事業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などの実施により前年度より１２８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増。類似団体と比較して一人当たりのコストが最も高い状況となっている。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貸付金は、熊本地震からの災害復旧に係る事業資金を南阿蘇鉄道に貸付ため、類似団体と比較して一人当たりのコストが最も高い状況となっている。これらは熊本地震関連の事業である。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の償還開始による公債費の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、普通交付税に係る合併算定替の更なる縮減による依存財源の減少に伴い、基金の取り崩しは不可欠なものとなる見込み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事業を行う際は過疎対策事業債や合併特例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債など交付税算入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率の高い地方債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を活用し、公共施設の効率的な利活用の見直しを行うことで経費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健全化に努める必要があ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154069</xdr:rowOff>
    </xdr:from>
    <xdr:to>
      <xdr:col>24</xdr:col>
      <xdr:colOff>62865</xdr:colOff>
      <xdr:row>38</xdr:row>
      <xdr:rowOff>141660</xdr:rowOff>
    </xdr:to>
    <xdr:cxnSp macro="">
      <xdr:nvCxnSpPr>
        <xdr:cNvPr id="58" name="直線コネクタ 57"/>
        <xdr:cNvCxnSpPr/>
      </xdr:nvCxnSpPr>
      <xdr:spPr>
        <a:xfrm flipV="1">
          <a:off x="4633595" y="5297569"/>
          <a:ext cx="1270" cy="135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145487</xdr:rowOff>
    </xdr:from>
    <xdr:ext cx="469744" cy="259045"/>
    <xdr:sp macro="" textlink="">
      <xdr:nvSpPr>
        <xdr:cNvPr id="59" name="議会費最小値テキスト"/>
        <xdr:cNvSpPr txBox="1"/>
      </xdr:nvSpPr>
      <xdr:spPr>
        <a:xfrm>
          <a:off x="4686300" y="6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141660</xdr:rowOff>
    </xdr:from>
    <xdr:to>
      <xdr:col>24</xdr:col>
      <xdr:colOff>152400</xdr:colOff>
      <xdr:row>38</xdr:row>
      <xdr:rowOff>141660</xdr:rowOff>
    </xdr:to>
    <xdr:cxnSp macro="">
      <xdr:nvCxnSpPr>
        <xdr:cNvPr id="60" name="直線コネクタ 59"/>
        <xdr:cNvCxnSpPr/>
      </xdr:nvCxnSpPr>
      <xdr:spPr>
        <a:xfrm>
          <a:off x="4546600" y="665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100746</xdr:rowOff>
    </xdr:from>
    <xdr:ext cx="469744" cy="259045"/>
    <xdr:sp macro="" textlink="">
      <xdr:nvSpPr>
        <xdr:cNvPr id="61" name="議会費最大値テキスト"/>
        <xdr:cNvSpPr txBox="1"/>
      </xdr:nvSpPr>
      <xdr:spPr>
        <a:xfrm>
          <a:off x="4686300" y="50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154069</xdr:rowOff>
    </xdr:from>
    <xdr:to>
      <xdr:col>24</xdr:col>
      <xdr:colOff>152400</xdr:colOff>
      <xdr:row>30</xdr:row>
      <xdr:rowOff>154069</xdr:rowOff>
    </xdr:to>
    <xdr:cxnSp macro="">
      <xdr:nvCxnSpPr>
        <xdr:cNvPr id="62" name="直線コネクタ 61"/>
        <xdr:cNvCxnSpPr/>
      </xdr:nvCxnSpPr>
      <xdr:spPr>
        <a:xfrm>
          <a:off x="4546600" y="52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87122</xdr:rowOff>
    </xdr:from>
    <xdr:to>
      <xdr:col>24</xdr:col>
      <xdr:colOff>63500</xdr:colOff>
      <xdr:row>33</xdr:row>
      <xdr:rowOff>13317</xdr:rowOff>
    </xdr:to>
    <xdr:cxnSp macro="">
      <xdr:nvCxnSpPr>
        <xdr:cNvPr id="63" name="直線コネクタ 62"/>
        <xdr:cNvCxnSpPr/>
      </xdr:nvCxnSpPr>
      <xdr:spPr>
        <a:xfrm>
          <a:off x="3797300" y="5573522"/>
          <a:ext cx="8382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130355</xdr:rowOff>
    </xdr:from>
    <xdr:ext cx="469744" cy="259045"/>
    <xdr:sp macro="" textlink="">
      <xdr:nvSpPr>
        <xdr:cNvPr id="64" name="議会費平均値テキスト"/>
        <xdr:cNvSpPr txBox="1"/>
      </xdr:nvSpPr>
      <xdr:spPr>
        <a:xfrm>
          <a:off x="4686300" y="5959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151928</xdr:rowOff>
    </xdr:from>
    <xdr:to>
      <xdr:col>24</xdr:col>
      <xdr:colOff>114300</xdr:colOff>
      <xdr:row>35</xdr:row>
      <xdr:rowOff>82078</xdr:rowOff>
    </xdr:to>
    <xdr:sp macro="" textlink="">
      <xdr:nvSpPr>
        <xdr:cNvPr id="65" name="フローチャート: 判断 64"/>
        <xdr:cNvSpPr/>
      </xdr:nvSpPr>
      <xdr:spPr>
        <a:xfrm>
          <a:off x="45847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87122</xdr:rowOff>
    </xdr:from>
    <xdr:to>
      <xdr:col>19</xdr:col>
      <xdr:colOff>177800</xdr:colOff>
      <xdr:row>32</xdr:row>
      <xdr:rowOff>89081</xdr:rowOff>
    </xdr:to>
    <xdr:cxnSp macro="">
      <xdr:nvCxnSpPr>
        <xdr:cNvPr id="66" name="直線コネクタ 65"/>
        <xdr:cNvCxnSpPr/>
      </xdr:nvCxnSpPr>
      <xdr:spPr>
        <a:xfrm flipV="1">
          <a:off x="2908300" y="557352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8237</xdr:rowOff>
    </xdr:from>
    <xdr:to>
      <xdr:col>20</xdr:col>
      <xdr:colOff>38100</xdr:colOff>
      <xdr:row>35</xdr:row>
      <xdr:rowOff>109837</xdr:rowOff>
    </xdr:to>
    <xdr:sp macro="" textlink="">
      <xdr:nvSpPr>
        <xdr:cNvPr id="67" name="フローチャート: 判断 66"/>
        <xdr:cNvSpPr/>
      </xdr:nvSpPr>
      <xdr:spPr>
        <a:xfrm>
          <a:off x="3746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100964</xdr:rowOff>
    </xdr:from>
    <xdr:ext cx="469744" cy="259045"/>
    <xdr:sp macro="" textlink="">
      <xdr:nvSpPr>
        <xdr:cNvPr id="68" name="テキスト ボックス 67"/>
        <xdr:cNvSpPr txBox="1"/>
      </xdr:nvSpPr>
      <xdr:spPr>
        <a:xfrm>
          <a:off x="3562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23440</xdr:rowOff>
    </xdr:from>
    <xdr:to>
      <xdr:col>15</xdr:col>
      <xdr:colOff>50800</xdr:colOff>
      <xdr:row>32</xdr:row>
      <xdr:rowOff>89081</xdr:rowOff>
    </xdr:to>
    <xdr:cxnSp macro="">
      <xdr:nvCxnSpPr>
        <xdr:cNvPr id="69" name="直線コネクタ 68"/>
        <xdr:cNvCxnSpPr/>
      </xdr:nvCxnSpPr>
      <xdr:spPr>
        <a:xfrm>
          <a:off x="2019300" y="5509840"/>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49385</xdr:rowOff>
    </xdr:from>
    <xdr:to>
      <xdr:col>15</xdr:col>
      <xdr:colOff>101600</xdr:colOff>
      <xdr:row>35</xdr:row>
      <xdr:rowOff>150985</xdr:rowOff>
    </xdr:to>
    <xdr:sp macro="" textlink="">
      <xdr:nvSpPr>
        <xdr:cNvPr id="70" name="フローチャート: 判断 69"/>
        <xdr:cNvSpPr/>
      </xdr:nvSpPr>
      <xdr:spPr>
        <a:xfrm>
          <a:off x="2857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142112</xdr:rowOff>
    </xdr:from>
    <xdr:ext cx="469744" cy="259045"/>
    <xdr:sp macro="" textlink="">
      <xdr:nvSpPr>
        <xdr:cNvPr id="71" name="テキスト ボックス 70"/>
        <xdr:cNvSpPr txBox="1"/>
      </xdr:nvSpPr>
      <xdr:spPr>
        <a:xfrm>
          <a:off x="2673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23440</xdr:rowOff>
    </xdr:from>
    <xdr:to>
      <xdr:col>10</xdr:col>
      <xdr:colOff>114300</xdr:colOff>
      <xdr:row>33</xdr:row>
      <xdr:rowOff>55118</xdr:rowOff>
    </xdr:to>
    <xdr:cxnSp macro="">
      <xdr:nvCxnSpPr>
        <xdr:cNvPr id="72" name="直線コネクタ 71"/>
        <xdr:cNvCxnSpPr/>
      </xdr:nvCxnSpPr>
      <xdr:spPr>
        <a:xfrm flipV="1">
          <a:off x="1130300" y="5509840"/>
          <a:ext cx="889000" cy="2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51018</xdr:rowOff>
    </xdr:from>
    <xdr:to>
      <xdr:col>10</xdr:col>
      <xdr:colOff>165100</xdr:colOff>
      <xdr:row>34</xdr:row>
      <xdr:rowOff>152618</xdr:rowOff>
    </xdr:to>
    <xdr:sp macro="" textlink="">
      <xdr:nvSpPr>
        <xdr:cNvPr id="73" name="フローチャート: 判断 72"/>
        <xdr:cNvSpPr/>
      </xdr:nvSpPr>
      <xdr:spPr>
        <a:xfrm>
          <a:off x="1968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143745</xdr:rowOff>
    </xdr:from>
    <xdr:ext cx="469744" cy="259045"/>
    <xdr:sp macro="" textlink="">
      <xdr:nvSpPr>
        <xdr:cNvPr id="74" name="テキスト ボックス 73"/>
        <xdr:cNvSpPr txBox="1"/>
      </xdr:nvSpPr>
      <xdr:spPr>
        <a:xfrm>
          <a:off x="1784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75" name="フローチャート: 判断 74"/>
        <xdr:cNvSpPr/>
      </xdr:nvSpPr>
      <xdr:spPr>
        <a:xfrm>
          <a:off x="1079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145704</xdr:rowOff>
    </xdr:from>
    <xdr:ext cx="469744" cy="259045"/>
    <xdr:sp macro="" textlink="">
      <xdr:nvSpPr>
        <xdr:cNvPr id="76" name="テキスト ボックス 75"/>
        <xdr:cNvSpPr txBox="1"/>
      </xdr:nvSpPr>
      <xdr:spPr>
        <a:xfrm>
          <a:off x="895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133967</xdr:rowOff>
    </xdr:from>
    <xdr:to>
      <xdr:col>24</xdr:col>
      <xdr:colOff>114300</xdr:colOff>
      <xdr:row>33</xdr:row>
      <xdr:rowOff>64117</xdr:rowOff>
    </xdr:to>
    <xdr:sp macro="" textlink="">
      <xdr:nvSpPr>
        <xdr:cNvPr id="82" name="楕円 81"/>
        <xdr:cNvSpPr/>
      </xdr:nvSpPr>
      <xdr:spPr>
        <a:xfrm>
          <a:off x="4584700" y="56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156844</xdr:rowOff>
    </xdr:from>
    <xdr:ext cx="469744" cy="259045"/>
    <xdr:sp macro="" textlink="">
      <xdr:nvSpPr>
        <xdr:cNvPr id="83" name="議会費該当値テキスト"/>
        <xdr:cNvSpPr txBox="1"/>
      </xdr:nvSpPr>
      <xdr:spPr>
        <a:xfrm>
          <a:off x="4686300" y="547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36322</xdr:rowOff>
    </xdr:from>
    <xdr:to>
      <xdr:col>20</xdr:col>
      <xdr:colOff>38100</xdr:colOff>
      <xdr:row>32</xdr:row>
      <xdr:rowOff>137922</xdr:rowOff>
    </xdr:to>
    <xdr:sp macro="" textlink="">
      <xdr:nvSpPr>
        <xdr:cNvPr id="84" name="楕円 83"/>
        <xdr:cNvSpPr/>
      </xdr:nvSpPr>
      <xdr:spPr>
        <a:xfrm>
          <a:off x="37465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154449</xdr:rowOff>
    </xdr:from>
    <xdr:ext cx="469744" cy="259045"/>
    <xdr:sp macro="" textlink="">
      <xdr:nvSpPr>
        <xdr:cNvPr id="85" name="テキスト ボックス 84"/>
        <xdr:cNvSpPr txBox="1"/>
      </xdr:nvSpPr>
      <xdr:spPr>
        <a:xfrm>
          <a:off x="3562428" y="52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38281</xdr:rowOff>
    </xdr:from>
    <xdr:to>
      <xdr:col>15</xdr:col>
      <xdr:colOff>101600</xdr:colOff>
      <xdr:row>32</xdr:row>
      <xdr:rowOff>139881</xdr:rowOff>
    </xdr:to>
    <xdr:sp macro="" textlink="">
      <xdr:nvSpPr>
        <xdr:cNvPr id="86" name="楕円 85"/>
        <xdr:cNvSpPr/>
      </xdr:nvSpPr>
      <xdr:spPr>
        <a:xfrm>
          <a:off x="28575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156408</xdr:rowOff>
    </xdr:from>
    <xdr:ext cx="469744" cy="259045"/>
    <xdr:sp macro="" textlink="">
      <xdr:nvSpPr>
        <xdr:cNvPr id="87" name="テキスト ボックス 86"/>
        <xdr:cNvSpPr txBox="1"/>
      </xdr:nvSpPr>
      <xdr:spPr>
        <a:xfrm>
          <a:off x="2673428" y="529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144090</xdr:rowOff>
    </xdr:from>
    <xdr:to>
      <xdr:col>10</xdr:col>
      <xdr:colOff>165100</xdr:colOff>
      <xdr:row>32</xdr:row>
      <xdr:rowOff>74240</xdr:rowOff>
    </xdr:to>
    <xdr:sp macro="" textlink="">
      <xdr:nvSpPr>
        <xdr:cNvPr id="88" name="楕円 87"/>
        <xdr:cNvSpPr/>
      </xdr:nvSpPr>
      <xdr:spPr>
        <a:xfrm>
          <a:off x="1968500" y="5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90767</xdr:rowOff>
    </xdr:from>
    <xdr:ext cx="469744" cy="259045"/>
    <xdr:sp macro="" textlink="">
      <xdr:nvSpPr>
        <xdr:cNvPr id="89" name="テキスト ボックス 88"/>
        <xdr:cNvSpPr txBox="1"/>
      </xdr:nvSpPr>
      <xdr:spPr>
        <a:xfrm>
          <a:off x="1784428" y="52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4318</xdr:rowOff>
    </xdr:from>
    <xdr:to>
      <xdr:col>6</xdr:col>
      <xdr:colOff>38100</xdr:colOff>
      <xdr:row>33</xdr:row>
      <xdr:rowOff>105918</xdr:rowOff>
    </xdr:to>
    <xdr:sp macro="" textlink="">
      <xdr:nvSpPr>
        <xdr:cNvPr id="90" name="楕円 89"/>
        <xdr:cNvSpPr/>
      </xdr:nvSpPr>
      <xdr:spPr>
        <a:xfrm>
          <a:off x="1079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122445</xdr:rowOff>
    </xdr:from>
    <xdr:ext cx="469744" cy="259045"/>
    <xdr:sp macro="" textlink="">
      <xdr:nvSpPr>
        <xdr:cNvPr id="91" name="テキスト ボックス 90"/>
        <xdr:cNvSpPr txBox="1"/>
      </xdr:nvSpPr>
      <xdr:spPr>
        <a:xfrm>
          <a:off x="895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107141</xdr:rowOff>
    </xdr:from>
    <xdr:to>
      <xdr:col>24</xdr:col>
      <xdr:colOff>62865</xdr:colOff>
      <xdr:row>59</xdr:row>
      <xdr:rowOff>9544</xdr:rowOff>
    </xdr:to>
    <xdr:cxnSp macro="">
      <xdr:nvCxnSpPr>
        <xdr:cNvPr id="115" name="直線コネクタ 114"/>
        <xdr:cNvCxnSpPr/>
      </xdr:nvCxnSpPr>
      <xdr:spPr>
        <a:xfrm flipV="1">
          <a:off x="4633595" y="8679641"/>
          <a:ext cx="1270" cy="144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13371</xdr:rowOff>
    </xdr:from>
    <xdr:ext cx="534377" cy="259045"/>
    <xdr:sp macro="" textlink="">
      <xdr:nvSpPr>
        <xdr:cNvPr id="116" name="総務費最小値テキスト"/>
        <xdr:cNvSpPr txBox="1"/>
      </xdr:nvSpPr>
      <xdr:spPr>
        <a:xfrm>
          <a:off x="4686300" y="101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9544</xdr:rowOff>
    </xdr:from>
    <xdr:to>
      <xdr:col>24</xdr:col>
      <xdr:colOff>152400</xdr:colOff>
      <xdr:row>59</xdr:row>
      <xdr:rowOff>9544</xdr:rowOff>
    </xdr:to>
    <xdr:cxnSp macro="">
      <xdr:nvCxnSpPr>
        <xdr:cNvPr id="117" name="直線コネクタ 116"/>
        <xdr:cNvCxnSpPr/>
      </xdr:nvCxnSpPr>
      <xdr:spPr>
        <a:xfrm>
          <a:off x="4546600" y="101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53818</xdr:rowOff>
    </xdr:from>
    <xdr:ext cx="690189" cy="259045"/>
    <xdr:sp macro="" textlink="">
      <xdr:nvSpPr>
        <xdr:cNvPr id="118" name="総務費最大値テキスト"/>
        <xdr:cNvSpPr txBox="1"/>
      </xdr:nvSpPr>
      <xdr:spPr>
        <a:xfrm>
          <a:off x="4686300" y="8454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1,942,729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107141</xdr:rowOff>
    </xdr:from>
    <xdr:to>
      <xdr:col>24</xdr:col>
      <xdr:colOff>152400</xdr:colOff>
      <xdr:row>50</xdr:row>
      <xdr:rowOff>107141</xdr:rowOff>
    </xdr:to>
    <xdr:cxnSp macro="">
      <xdr:nvCxnSpPr>
        <xdr:cNvPr id="119" name="直線コネクタ 118"/>
        <xdr:cNvCxnSpPr/>
      </xdr:nvCxnSpPr>
      <xdr:spPr>
        <a:xfrm>
          <a:off x="4546600" y="8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124601</xdr:rowOff>
    </xdr:from>
    <xdr:to>
      <xdr:col>24</xdr:col>
      <xdr:colOff>63500</xdr:colOff>
      <xdr:row>58</xdr:row>
      <xdr:rowOff>66979</xdr:rowOff>
    </xdr:to>
    <xdr:cxnSp macro="">
      <xdr:nvCxnSpPr>
        <xdr:cNvPr id="120" name="直線コネクタ 119"/>
        <xdr:cNvCxnSpPr/>
      </xdr:nvCxnSpPr>
      <xdr:spPr>
        <a:xfrm>
          <a:off x="3797300" y="9897251"/>
          <a:ext cx="838200" cy="1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30312</xdr:rowOff>
    </xdr:from>
    <xdr:ext cx="599010" cy="259045"/>
    <xdr:sp macro="" textlink="">
      <xdr:nvSpPr>
        <xdr:cNvPr id="121" name="総務費平均値テキスト"/>
        <xdr:cNvSpPr txBox="1"/>
      </xdr:nvSpPr>
      <xdr:spPr>
        <a:xfrm>
          <a:off x="4686300" y="9974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51885</xdr:rowOff>
    </xdr:from>
    <xdr:to>
      <xdr:col>24</xdr:col>
      <xdr:colOff>114300</xdr:colOff>
      <xdr:row>58</xdr:row>
      <xdr:rowOff>153485</xdr:rowOff>
    </xdr:to>
    <xdr:sp macro="" textlink="">
      <xdr:nvSpPr>
        <xdr:cNvPr id="122" name="フローチャート: 判断 121"/>
        <xdr:cNvSpPr/>
      </xdr:nvSpPr>
      <xdr:spPr>
        <a:xfrm>
          <a:off x="45847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124601</xdr:rowOff>
    </xdr:from>
    <xdr:to>
      <xdr:col>19</xdr:col>
      <xdr:colOff>177800</xdr:colOff>
      <xdr:row>58</xdr:row>
      <xdr:rowOff>13177</xdr:rowOff>
    </xdr:to>
    <xdr:cxnSp macro="">
      <xdr:nvCxnSpPr>
        <xdr:cNvPr id="123" name="直線コネクタ 122"/>
        <xdr:cNvCxnSpPr/>
      </xdr:nvCxnSpPr>
      <xdr:spPr>
        <a:xfrm flipV="1">
          <a:off x="2908300" y="9897251"/>
          <a:ext cx="889000" cy="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57117</xdr:rowOff>
    </xdr:from>
    <xdr:to>
      <xdr:col>20</xdr:col>
      <xdr:colOff>38100</xdr:colOff>
      <xdr:row>58</xdr:row>
      <xdr:rowOff>158717</xdr:rowOff>
    </xdr:to>
    <xdr:sp macro="" textlink="">
      <xdr:nvSpPr>
        <xdr:cNvPr id="124" name="フローチャート: 判断 123"/>
        <xdr:cNvSpPr/>
      </xdr:nvSpPr>
      <xdr:spPr>
        <a:xfrm>
          <a:off x="3746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149844</xdr:rowOff>
    </xdr:from>
    <xdr:ext cx="599010" cy="259045"/>
    <xdr:sp macro="" textlink="">
      <xdr:nvSpPr>
        <xdr:cNvPr id="125" name="テキスト ボックス 124"/>
        <xdr:cNvSpPr txBox="1"/>
      </xdr:nvSpPr>
      <xdr:spPr>
        <a:xfrm>
          <a:off x="3497795" y="100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13177</xdr:rowOff>
    </xdr:from>
    <xdr:to>
      <xdr:col>15</xdr:col>
      <xdr:colOff>50800</xdr:colOff>
      <xdr:row>58</xdr:row>
      <xdr:rowOff>92331</xdr:rowOff>
    </xdr:to>
    <xdr:cxnSp macro="">
      <xdr:nvCxnSpPr>
        <xdr:cNvPr id="126" name="直線コネクタ 125"/>
        <xdr:cNvCxnSpPr/>
      </xdr:nvCxnSpPr>
      <xdr:spPr>
        <a:xfrm flipV="1">
          <a:off x="2019300" y="9957277"/>
          <a:ext cx="889000" cy="7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65912</xdr:rowOff>
    </xdr:from>
    <xdr:to>
      <xdr:col>15</xdr:col>
      <xdr:colOff>101600</xdr:colOff>
      <xdr:row>58</xdr:row>
      <xdr:rowOff>167512</xdr:rowOff>
    </xdr:to>
    <xdr:sp macro="" textlink="">
      <xdr:nvSpPr>
        <xdr:cNvPr id="127" name="フローチャート: 判断 126"/>
        <xdr:cNvSpPr/>
      </xdr:nvSpPr>
      <xdr:spPr>
        <a:xfrm>
          <a:off x="2857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158639</xdr:rowOff>
    </xdr:from>
    <xdr:ext cx="599010" cy="259045"/>
    <xdr:sp macro="" textlink="">
      <xdr:nvSpPr>
        <xdr:cNvPr id="128" name="テキスト ボックス 127"/>
        <xdr:cNvSpPr txBox="1"/>
      </xdr:nvSpPr>
      <xdr:spPr>
        <a:xfrm>
          <a:off x="2608795" y="1010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92331</xdr:rowOff>
    </xdr:from>
    <xdr:to>
      <xdr:col>10</xdr:col>
      <xdr:colOff>114300</xdr:colOff>
      <xdr:row>58</xdr:row>
      <xdr:rowOff>122910</xdr:rowOff>
    </xdr:to>
    <xdr:cxnSp macro="">
      <xdr:nvCxnSpPr>
        <xdr:cNvPr id="129" name="直線コネクタ 128"/>
        <xdr:cNvCxnSpPr/>
      </xdr:nvCxnSpPr>
      <xdr:spPr>
        <a:xfrm flipV="1">
          <a:off x="1130300" y="10036431"/>
          <a:ext cx="889000" cy="3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83664</xdr:rowOff>
    </xdr:from>
    <xdr:to>
      <xdr:col>10</xdr:col>
      <xdr:colOff>165100</xdr:colOff>
      <xdr:row>59</xdr:row>
      <xdr:rowOff>13814</xdr:rowOff>
    </xdr:to>
    <xdr:sp macro="" textlink="">
      <xdr:nvSpPr>
        <xdr:cNvPr id="130" name="フローチャート: 判断 129"/>
        <xdr:cNvSpPr/>
      </xdr:nvSpPr>
      <xdr:spPr>
        <a:xfrm>
          <a:off x="1968500" y="1002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4941</xdr:rowOff>
    </xdr:from>
    <xdr:ext cx="599010" cy="259045"/>
    <xdr:sp macro="" textlink="">
      <xdr:nvSpPr>
        <xdr:cNvPr id="131" name="テキスト ボックス 130"/>
        <xdr:cNvSpPr txBox="1"/>
      </xdr:nvSpPr>
      <xdr:spPr>
        <a:xfrm>
          <a:off x="1719795" y="1012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80375</xdr:rowOff>
    </xdr:from>
    <xdr:to>
      <xdr:col>6</xdr:col>
      <xdr:colOff>38100</xdr:colOff>
      <xdr:row>59</xdr:row>
      <xdr:rowOff>10525</xdr:rowOff>
    </xdr:to>
    <xdr:sp macro="" textlink="">
      <xdr:nvSpPr>
        <xdr:cNvPr id="132" name="フローチャート: 判断 131"/>
        <xdr:cNvSpPr/>
      </xdr:nvSpPr>
      <xdr:spPr>
        <a:xfrm>
          <a:off x="1079500" y="1002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1652</xdr:rowOff>
    </xdr:from>
    <xdr:ext cx="599010" cy="259045"/>
    <xdr:sp macro="" textlink="">
      <xdr:nvSpPr>
        <xdr:cNvPr id="133" name="テキスト ボックス 132"/>
        <xdr:cNvSpPr txBox="1"/>
      </xdr:nvSpPr>
      <xdr:spPr>
        <a:xfrm>
          <a:off x="830795" y="1011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16179</xdr:rowOff>
    </xdr:from>
    <xdr:to>
      <xdr:col>24</xdr:col>
      <xdr:colOff>114300</xdr:colOff>
      <xdr:row>58</xdr:row>
      <xdr:rowOff>117779</xdr:rowOff>
    </xdr:to>
    <xdr:sp macro="" textlink="">
      <xdr:nvSpPr>
        <xdr:cNvPr id="139" name="楕円 138"/>
        <xdr:cNvSpPr/>
      </xdr:nvSpPr>
      <xdr:spPr>
        <a:xfrm>
          <a:off x="4584700" y="99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147006</xdr:rowOff>
    </xdr:from>
    <xdr:ext cx="599010" cy="259045"/>
    <xdr:sp macro="" textlink="">
      <xdr:nvSpPr>
        <xdr:cNvPr id="140" name="総務費該当値テキスト"/>
        <xdr:cNvSpPr txBox="1"/>
      </xdr:nvSpPr>
      <xdr:spPr>
        <a:xfrm>
          <a:off x="4686300" y="974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73801</xdr:rowOff>
    </xdr:from>
    <xdr:to>
      <xdr:col>20</xdr:col>
      <xdr:colOff>38100</xdr:colOff>
      <xdr:row>58</xdr:row>
      <xdr:rowOff>3951</xdr:rowOff>
    </xdr:to>
    <xdr:sp macro="" textlink="">
      <xdr:nvSpPr>
        <xdr:cNvPr id="141" name="楕円 140"/>
        <xdr:cNvSpPr/>
      </xdr:nvSpPr>
      <xdr:spPr>
        <a:xfrm>
          <a:off x="3746500" y="9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20478</xdr:rowOff>
    </xdr:from>
    <xdr:ext cx="599010" cy="259045"/>
    <xdr:sp macro="" textlink="">
      <xdr:nvSpPr>
        <xdr:cNvPr id="142" name="テキスト ボックス 141"/>
        <xdr:cNvSpPr txBox="1"/>
      </xdr:nvSpPr>
      <xdr:spPr>
        <a:xfrm>
          <a:off x="3497795" y="962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133827</xdr:rowOff>
    </xdr:from>
    <xdr:to>
      <xdr:col>15</xdr:col>
      <xdr:colOff>101600</xdr:colOff>
      <xdr:row>58</xdr:row>
      <xdr:rowOff>63977</xdr:rowOff>
    </xdr:to>
    <xdr:sp macro="" textlink="">
      <xdr:nvSpPr>
        <xdr:cNvPr id="143" name="楕円 142"/>
        <xdr:cNvSpPr/>
      </xdr:nvSpPr>
      <xdr:spPr>
        <a:xfrm>
          <a:off x="2857500" y="99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80504</xdr:rowOff>
    </xdr:from>
    <xdr:ext cx="599010" cy="259045"/>
    <xdr:sp macro="" textlink="">
      <xdr:nvSpPr>
        <xdr:cNvPr id="144" name="テキスト ボックス 143"/>
        <xdr:cNvSpPr txBox="1"/>
      </xdr:nvSpPr>
      <xdr:spPr>
        <a:xfrm>
          <a:off x="2608795" y="968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41531</xdr:rowOff>
    </xdr:from>
    <xdr:to>
      <xdr:col>10</xdr:col>
      <xdr:colOff>165100</xdr:colOff>
      <xdr:row>58</xdr:row>
      <xdr:rowOff>143131</xdr:rowOff>
    </xdr:to>
    <xdr:sp macro="" textlink="">
      <xdr:nvSpPr>
        <xdr:cNvPr id="145" name="楕円 144"/>
        <xdr:cNvSpPr/>
      </xdr:nvSpPr>
      <xdr:spPr>
        <a:xfrm>
          <a:off x="1968500" y="99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159658</xdr:rowOff>
    </xdr:from>
    <xdr:ext cx="599010" cy="259045"/>
    <xdr:sp macro="" textlink="">
      <xdr:nvSpPr>
        <xdr:cNvPr id="146" name="テキスト ボックス 145"/>
        <xdr:cNvSpPr txBox="1"/>
      </xdr:nvSpPr>
      <xdr:spPr>
        <a:xfrm>
          <a:off x="1719795" y="976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72110</xdr:rowOff>
    </xdr:from>
    <xdr:to>
      <xdr:col>6</xdr:col>
      <xdr:colOff>38100</xdr:colOff>
      <xdr:row>59</xdr:row>
      <xdr:rowOff>2260</xdr:rowOff>
    </xdr:to>
    <xdr:sp macro="" textlink="">
      <xdr:nvSpPr>
        <xdr:cNvPr id="147" name="楕円 146"/>
        <xdr:cNvSpPr/>
      </xdr:nvSpPr>
      <xdr:spPr>
        <a:xfrm>
          <a:off x="1079500" y="100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18787</xdr:rowOff>
    </xdr:from>
    <xdr:ext cx="599010" cy="259045"/>
    <xdr:sp macro="" textlink="">
      <xdr:nvSpPr>
        <xdr:cNvPr id="148" name="テキスト ボックス 147"/>
        <xdr:cNvSpPr txBox="1"/>
      </xdr:nvSpPr>
      <xdr:spPr>
        <a:xfrm>
          <a:off x="830795" y="97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23411</xdr:rowOff>
    </xdr:from>
    <xdr:to>
      <xdr:col>24</xdr:col>
      <xdr:colOff>62865</xdr:colOff>
      <xdr:row>79</xdr:row>
      <xdr:rowOff>41146</xdr:rowOff>
    </xdr:to>
    <xdr:cxnSp macro="">
      <xdr:nvCxnSpPr>
        <xdr:cNvPr id="173" name="直線コネクタ 172"/>
        <xdr:cNvCxnSpPr/>
      </xdr:nvCxnSpPr>
      <xdr:spPr>
        <a:xfrm flipV="1">
          <a:off x="4633595" y="13053611"/>
          <a:ext cx="1270" cy="53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44973</xdr:rowOff>
    </xdr:from>
    <xdr:ext cx="599010" cy="259045"/>
    <xdr:sp macro="" textlink="">
      <xdr:nvSpPr>
        <xdr:cNvPr id="174" name="民生費最小値テキスト"/>
        <xdr:cNvSpPr txBox="1"/>
      </xdr:nvSpPr>
      <xdr:spPr>
        <a:xfrm>
          <a:off x="4686300" y="1358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41146</xdr:rowOff>
    </xdr:from>
    <xdr:to>
      <xdr:col>24</xdr:col>
      <xdr:colOff>152400</xdr:colOff>
      <xdr:row>79</xdr:row>
      <xdr:rowOff>41146</xdr:rowOff>
    </xdr:to>
    <xdr:cxnSp macro="">
      <xdr:nvCxnSpPr>
        <xdr:cNvPr id="175" name="直線コネクタ 174"/>
        <xdr:cNvCxnSpPr/>
      </xdr:nvCxnSpPr>
      <xdr:spPr>
        <a:xfrm>
          <a:off x="4546600" y="1358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141538</xdr:rowOff>
    </xdr:from>
    <xdr:ext cx="599010" cy="259045"/>
    <xdr:sp macro="" textlink="">
      <xdr:nvSpPr>
        <xdr:cNvPr id="176" name="民生費最大値テキスト"/>
        <xdr:cNvSpPr txBox="1"/>
      </xdr:nvSpPr>
      <xdr:spPr>
        <a:xfrm>
          <a:off x="4686300" y="1282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240,522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23411</xdr:rowOff>
    </xdr:from>
    <xdr:to>
      <xdr:col>24</xdr:col>
      <xdr:colOff>152400</xdr:colOff>
      <xdr:row>76</xdr:row>
      <xdr:rowOff>23411</xdr:rowOff>
    </xdr:to>
    <xdr:cxnSp macro="">
      <xdr:nvCxnSpPr>
        <xdr:cNvPr id="177" name="直線コネクタ 176"/>
        <xdr:cNvCxnSpPr/>
      </xdr:nvCxnSpPr>
      <xdr:spPr>
        <a:xfrm>
          <a:off x="4546600" y="1305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123930</xdr:rowOff>
    </xdr:from>
    <xdr:to>
      <xdr:col>24</xdr:col>
      <xdr:colOff>63500</xdr:colOff>
      <xdr:row>76</xdr:row>
      <xdr:rowOff>158483</xdr:rowOff>
    </xdr:to>
    <xdr:cxnSp macro="">
      <xdr:nvCxnSpPr>
        <xdr:cNvPr id="178" name="直線コネクタ 177"/>
        <xdr:cNvCxnSpPr/>
      </xdr:nvCxnSpPr>
      <xdr:spPr>
        <a:xfrm>
          <a:off x="3797300" y="13154130"/>
          <a:ext cx="838200" cy="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66375</xdr:rowOff>
    </xdr:from>
    <xdr:ext cx="599010" cy="259045"/>
    <xdr:sp macro="" textlink="">
      <xdr:nvSpPr>
        <xdr:cNvPr id="179" name="民生費平均値テキスト"/>
        <xdr:cNvSpPr txBox="1"/>
      </xdr:nvSpPr>
      <xdr:spPr>
        <a:xfrm>
          <a:off x="4686300" y="132680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87948</xdr:rowOff>
    </xdr:from>
    <xdr:to>
      <xdr:col>24</xdr:col>
      <xdr:colOff>114300</xdr:colOff>
      <xdr:row>78</xdr:row>
      <xdr:rowOff>18098</xdr:rowOff>
    </xdr:to>
    <xdr:sp macro="" textlink="">
      <xdr:nvSpPr>
        <xdr:cNvPr id="180" name="フローチャート: 判断 179"/>
        <xdr:cNvSpPr/>
      </xdr:nvSpPr>
      <xdr:spPr>
        <a:xfrm>
          <a:off x="45847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116162</xdr:rowOff>
    </xdr:from>
    <xdr:to>
      <xdr:col>19</xdr:col>
      <xdr:colOff>177800</xdr:colOff>
      <xdr:row>76</xdr:row>
      <xdr:rowOff>123930</xdr:rowOff>
    </xdr:to>
    <xdr:cxnSp macro="">
      <xdr:nvCxnSpPr>
        <xdr:cNvPr id="181" name="直線コネクタ 180"/>
        <xdr:cNvCxnSpPr/>
      </xdr:nvCxnSpPr>
      <xdr:spPr>
        <a:xfrm>
          <a:off x="2908300" y="12289112"/>
          <a:ext cx="889000" cy="8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72704</xdr:rowOff>
    </xdr:from>
    <xdr:to>
      <xdr:col>20</xdr:col>
      <xdr:colOff>38100</xdr:colOff>
      <xdr:row>78</xdr:row>
      <xdr:rowOff>2854</xdr:rowOff>
    </xdr:to>
    <xdr:sp macro="" textlink="">
      <xdr:nvSpPr>
        <xdr:cNvPr id="182" name="フローチャート: 判断 181"/>
        <xdr:cNvSpPr/>
      </xdr:nvSpPr>
      <xdr:spPr>
        <a:xfrm>
          <a:off x="3746500" y="132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165431</xdr:rowOff>
    </xdr:from>
    <xdr:ext cx="599010" cy="259045"/>
    <xdr:sp macro="" textlink="">
      <xdr:nvSpPr>
        <xdr:cNvPr id="183" name="テキスト ボックス 182"/>
        <xdr:cNvSpPr txBox="1"/>
      </xdr:nvSpPr>
      <xdr:spPr>
        <a:xfrm>
          <a:off x="3497795" y="133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116162</xdr:rowOff>
    </xdr:from>
    <xdr:to>
      <xdr:col>15</xdr:col>
      <xdr:colOff>50800</xdr:colOff>
      <xdr:row>78</xdr:row>
      <xdr:rowOff>7432</xdr:rowOff>
    </xdr:to>
    <xdr:cxnSp macro="">
      <xdr:nvCxnSpPr>
        <xdr:cNvPr id="184" name="直線コネクタ 183"/>
        <xdr:cNvCxnSpPr/>
      </xdr:nvCxnSpPr>
      <xdr:spPr>
        <a:xfrm flipV="1">
          <a:off x="2019300" y="12289112"/>
          <a:ext cx="889000" cy="109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55132</xdr:rowOff>
    </xdr:from>
    <xdr:to>
      <xdr:col>15</xdr:col>
      <xdr:colOff>101600</xdr:colOff>
      <xdr:row>77</xdr:row>
      <xdr:rowOff>156732</xdr:rowOff>
    </xdr:to>
    <xdr:sp macro="" textlink="">
      <xdr:nvSpPr>
        <xdr:cNvPr id="185" name="フローチャート: 判断 184"/>
        <xdr:cNvSpPr/>
      </xdr:nvSpPr>
      <xdr:spPr>
        <a:xfrm>
          <a:off x="28575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147859</xdr:rowOff>
    </xdr:from>
    <xdr:ext cx="599010" cy="259045"/>
    <xdr:sp macro="" textlink="">
      <xdr:nvSpPr>
        <xdr:cNvPr id="186" name="テキスト ボックス 185"/>
        <xdr:cNvSpPr txBox="1"/>
      </xdr:nvSpPr>
      <xdr:spPr>
        <a:xfrm>
          <a:off x="2608795" y="133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5207</xdr:rowOff>
    </xdr:from>
    <xdr:to>
      <xdr:col>10</xdr:col>
      <xdr:colOff>114300</xdr:colOff>
      <xdr:row>78</xdr:row>
      <xdr:rowOff>7432</xdr:rowOff>
    </xdr:to>
    <xdr:cxnSp macro="">
      <xdr:nvCxnSpPr>
        <xdr:cNvPr id="187" name="直線コネクタ 186"/>
        <xdr:cNvCxnSpPr/>
      </xdr:nvCxnSpPr>
      <xdr:spPr>
        <a:xfrm>
          <a:off x="1130300" y="13206857"/>
          <a:ext cx="889000" cy="1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129370</xdr:rowOff>
    </xdr:from>
    <xdr:to>
      <xdr:col>10</xdr:col>
      <xdr:colOff>165100</xdr:colOff>
      <xdr:row>78</xdr:row>
      <xdr:rowOff>59520</xdr:rowOff>
    </xdr:to>
    <xdr:sp macro="" textlink="">
      <xdr:nvSpPr>
        <xdr:cNvPr id="188" name="フローチャート: 判断 187"/>
        <xdr:cNvSpPr/>
      </xdr:nvSpPr>
      <xdr:spPr>
        <a:xfrm>
          <a:off x="1968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50647</xdr:rowOff>
    </xdr:from>
    <xdr:ext cx="599010" cy="259045"/>
    <xdr:sp macro="" textlink="">
      <xdr:nvSpPr>
        <xdr:cNvPr id="189" name="テキスト ボックス 188"/>
        <xdr:cNvSpPr txBox="1"/>
      </xdr:nvSpPr>
      <xdr:spPr>
        <a:xfrm>
          <a:off x="1719795"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109660</xdr:rowOff>
    </xdr:from>
    <xdr:to>
      <xdr:col>6</xdr:col>
      <xdr:colOff>38100</xdr:colOff>
      <xdr:row>78</xdr:row>
      <xdr:rowOff>39810</xdr:rowOff>
    </xdr:to>
    <xdr:sp macro="" textlink="">
      <xdr:nvSpPr>
        <xdr:cNvPr id="190" name="フローチャート: 判断 189"/>
        <xdr:cNvSpPr/>
      </xdr:nvSpPr>
      <xdr:spPr>
        <a:xfrm>
          <a:off x="1079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30937</xdr:rowOff>
    </xdr:from>
    <xdr:ext cx="599010" cy="259045"/>
    <xdr:sp macro="" textlink="">
      <xdr:nvSpPr>
        <xdr:cNvPr id="191" name="テキスト ボックス 190"/>
        <xdr:cNvSpPr txBox="1"/>
      </xdr:nvSpPr>
      <xdr:spPr>
        <a:xfrm>
          <a:off x="830795"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107683</xdr:rowOff>
    </xdr:from>
    <xdr:to>
      <xdr:col>24</xdr:col>
      <xdr:colOff>114300</xdr:colOff>
      <xdr:row>77</xdr:row>
      <xdr:rowOff>37833</xdr:rowOff>
    </xdr:to>
    <xdr:sp macro="" textlink="">
      <xdr:nvSpPr>
        <xdr:cNvPr id="197" name="楕円 196"/>
        <xdr:cNvSpPr/>
      </xdr:nvSpPr>
      <xdr:spPr>
        <a:xfrm>
          <a:off x="45847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130560</xdr:rowOff>
    </xdr:from>
    <xdr:ext cx="599010" cy="259045"/>
    <xdr:sp macro="" textlink="">
      <xdr:nvSpPr>
        <xdr:cNvPr id="198" name="民生費該当値テキスト"/>
        <xdr:cNvSpPr txBox="1"/>
      </xdr:nvSpPr>
      <xdr:spPr>
        <a:xfrm>
          <a:off x="4686300" y="1298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73130</xdr:rowOff>
    </xdr:from>
    <xdr:to>
      <xdr:col>20</xdr:col>
      <xdr:colOff>38100</xdr:colOff>
      <xdr:row>77</xdr:row>
      <xdr:rowOff>3280</xdr:rowOff>
    </xdr:to>
    <xdr:sp macro="" textlink="">
      <xdr:nvSpPr>
        <xdr:cNvPr id="199" name="楕円 198"/>
        <xdr:cNvSpPr/>
      </xdr:nvSpPr>
      <xdr:spPr>
        <a:xfrm>
          <a:off x="3746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19807</xdr:rowOff>
    </xdr:from>
    <xdr:ext cx="599010" cy="259045"/>
    <xdr:sp macro="" textlink="">
      <xdr:nvSpPr>
        <xdr:cNvPr id="200" name="テキスト ボックス 199"/>
        <xdr:cNvSpPr txBox="1"/>
      </xdr:nvSpPr>
      <xdr:spPr>
        <a:xfrm>
          <a:off x="3497795" y="128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65362</xdr:rowOff>
    </xdr:from>
    <xdr:to>
      <xdr:col>15</xdr:col>
      <xdr:colOff>101600</xdr:colOff>
      <xdr:row>71</xdr:row>
      <xdr:rowOff>166962</xdr:rowOff>
    </xdr:to>
    <xdr:sp macro="" textlink="">
      <xdr:nvSpPr>
        <xdr:cNvPr id="201" name="楕円 200"/>
        <xdr:cNvSpPr/>
      </xdr:nvSpPr>
      <xdr:spPr>
        <a:xfrm>
          <a:off x="2857500" y="122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12039</xdr:rowOff>
    </xdr:from>
    <xdr:ext cx="599010" cy="259045"/>
    <xdr:sp macro="" textlink="">
      <xdr:nvSpPr>
        <xdr:cNvPr id="202" name="テキスト ボックス 201"/>
        <xdr:cNvSpPr txBox="1"/>
      </xdr:nvSpPr>
      <xdr:spPr>
        <a:xfrm>
          <a:off x="2608795" y="120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128082</xdr:rowOff>
    </xdr:from>
    <xdr:to>
      <xdr:col>10</xdr:col>
      <xdr:colOff>165100</xdr:colOff>
      <xdr:row>78</xdr:row>
      <xdr:rowOff>58232</xdr:rowOff>
    </xdr:to>
    <xdr:sp macro="" textlink="">
      <xdr:nvSpPr>
        <xdr:cNvPr id="203" name="楕円 202"/>
        <xdr:cNvSpPr/>
      </xdr:nvSpPr>
      <xdr:spPr>
        <a:xfrm>
          <a:off x="1968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74759</xdr:rowOff>
    </xdr:from>
    <xdr:ext cx="599010" cy="259045"/>
    <xdr:sp macro="" textlink="">
      <xdr:nvSpPr>
        <xdr:cNvPr id="204" name="テキスト ボックス 203"/>
        <xdr:cNvSpPr txBox="1"/>
      </xdr:nvSpPr>
      <xdr:spPr>
        <a:xfrm>
          <a:off x="1719795" y="131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125857</xdr:rowOff>
    </xdr:from>
    <xdr:to>
      <xdr:col>6</xdr:col>
      <xdr:colOff>38100</xdr:colOff>
      <xdr:row>77</xdr:row>
      <xdr:rowOff>56007</xdr:rowOff>
    </xdr:to>
    <xdr:sp macro="" textlink="">
      <xdr:nvSpPr>
        <xdr:cNvPr id="205" name="楕円 204"/>
        <xdr:cNvSpPr/>
      </xdr:nvSpPr>
      <xdr:spPr>
        <a:xfrm>
          <a:off x="1079500" y="131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72534</xdr:rowOff>
    </xdr:from>
    <xdr:ext cx="599010" cy="259045"/>
    <xdr:sp macro="" textlink="">
      <xdr:nvSpPr>
        <xdr:cNvPr id="206" name="テキスト ボックス 205"/>
        <xdr:cNvSpPr txBox="1"/>
      </xdr:nvSpPr>
      <xdr:spPr>
        <a:xfrm>
          <a:off x="830795" y="129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46980</xdr:rowOff>
    </xdr:from>
    <xdr:to>
      <xdr:col>24</xdr:col>
      <xdr:colOff>62865</xdr:colOff>
      <xdr:row>98</xdr:row>
      <xdr:rowOff>67765</xdr:rowOff>
    </xdr:to>
    <xdr:cxnSp macro="">
      <xdr:nvCxnSpPr>
        <xdr:cNvPr id="228" name="直線コネクタ 227"/>
        <xdr:cNvCxnSpPr/>
      </xdr:nvCxnSpPr>
      <xdr:spPr>
        <a:xfrm flipV="1">
          <a:off x="4633595" y="16334730"/>
          <a:ext cx="1270" cy="535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71592</xdr:rowOff>
    </xdr:from>
    <xdr:ext cx="534377" cy="259045"/>
    <xdr:sp macro="" textlink="">
      <xdr:nvSpPr>
        <xdr:cNvPr id="229" name="衛生費最小値テキスト"/>
        <xdr:cNvSpPr txBox="1"/>
      </xdr:nvSpPr>
      <xdr:spPr>
        <a:xfrm>
          <a:off x="4686300" y="168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67765</xdr:rowOff>
    </xdr:from>
    <xdr:to>
      <xdr:col>24</xdr:col>
      <xdr:colOff>152400</xdr:colOff>
      <xdr:row>98</xdr:row>
      <xdr:rowOff>67765</xdr:rowOff>
    </xdr:to>
    <xdr:cxnSp macro="">
      <xdr:nvCxnSpPr>
        <xdr:cNvPr id="230" name="直線コネクタ 229"/>
        <xdr:cNvCxnSpPr/>
      </xdr:nvCxnSpPr>
      <xdr:spPr>
        <a:xfrm>
          <a:off x="4546600" y="168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165107</xdr:rowOff>
    </xdr:from>
    <xdr:ext cx="599010" cy="259045"/>
    <xdr:sp macro="" textlink="">
      <xdr:nvSpPr>
        <xdr:cNvPr id="231" name="衛生費最大値テキスト"/>
        <xdr:cNvSpPr txBox="1"/>
      </xdr:nvSpPr>
      <xdr:spPr>
        <a:xfrm>
          <a:off x="4686300" y="1610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46980</xdr:rowOff>
    </xdr:from>
    <xdr:to>
      <xdr:col>24</xdr:col>
      <xdr:colOff>152400</xdr:colOff>
      <xdr:row>95</xdr:row>
      <xdr:rowOff>46980</xdr:rowOff>
    </xdr:to>
    <xdr:cxnSp macro="">
      <xdr:nvCxnSpPr>
        <xdr:cNvPr id="232" name="直線コネクタ 231"/>
        <xdr:cNvCxnSpPr/>
      </xdr:nvCxnSpPr>
      <xdr:spPr>
        <a:xfrm>
          <a:off x="4546600" y="16334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136779</xdr:rowOff>
    </xdr:from>
    <xdr:to>
      <xdr:col>24</xdr:col>
      <xdr:colOff>63500</xdr:colOff>
      <xdr:row>96</xdr:row>
      <xdr:rowOff>14303</xdr:rowOff>
    </xdr:to>
    <xdr:cxnSp macro="">
      <xdr:nvCxnSpPr>
        <xdr:cNvPr id="233" name="直線コネクタ 232"/>
        <xdr:cNvCxnSpPr/>
      </xdr:nvCxnSpPr>
      <xdr:spPr>
        <a:xfrm>
          <a:off x="3797300" y="15567279"/>
          <a:ext cx="838200" cy="90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139337</xdr:rowOff>
    </xdr:from>
    <xdr:ext cx="534377" cy="259045"/>
    <xdr:sp macro="" textlink="">
      <xdr:nvSpPr>
        <xdr:cNvPr id="234" name="衛生費平均値テキスト"/>
        <xdr:cNvSpPr txBox="1"/>
      </xdr:nvSpPr>
      <xdr:spPr>
        <a:xfrm>
          <a:off x="4686300" y="16598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160910</xdr:rowOff>
    </xdr:from>
    <xdr:to>
      <xdr:col>24</xdr:col>
      <xdr:colOff>114300</xdr:colOff>
      <xdr:row>97</xdr:row>
      <xdr:rowOff>91060</xdr:rowOff>
    </xdr:to>
    <xdr:sp macro="" textlink="">
      <xdr:nvSpPr>
        <xdr:cNvPr id="235" name="フローチャート: 判断 234"/>
        <xdr:cNvSpPr/>
      </xdr:nvSpPr>
      <xdr:spPr>
        <a:xfrm>
          <a:off x="45847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136779</xdr:rowOff>
    </xdr:from>
    <xdr:to>
      <xdr:col>19</xdr:col>
      <xdr:colOff>177800</xdr:colOff>
      <xdr:row>95</xdr:row>
      <xdr:rowOff>51141</xdr:rowOff>
    </xdr:to>
    <xdr:cxnSp macro="">
      <xdr:nvCxnSpPr>
        <xdr:cNvPr id="236" name="直線コネクタ 235"/>
        <xdr:cNvCxnSpPr/>
      </xdr:nvCxnSpPr>
      <xdr:spPr>
        <a:xfrm flipV="1">
          <a:off x="2908300" y="15567279"/>
          <a:ext cx="889000" cy="7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115591</xdr:rowOff>
    </xdr:from>
    <xdr:to>
      <xdr:col>20</xdr:col>
      <xdr:colOff>38100</xdr:colOff>
      <xdr:row>97</xdr:row>
      <xdr:rowOff>45741</xdr:rowOff>
    </xdr:to>
    <xdr:sp macro="" textlink="">
      <xdr:nvSpPr>
        <xdr:cNvPr id="237" name="フローチャート: 判断 236"/>
        <xdr:cNvSpPr/>
      </xdr:nvSpPr>
      <xdr:spPr>
        <a:xfrm>
          <a:off x="3746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36868</xdr:rowOff>
    </xdr:from>
    <xdr:ext cx="534377" cy="259045"/>
    <xdr:sp macro="" textlink="">
      <xdr:nvSpPr>
        <xdr:cNvPr id="238" name="テキスト ボックス 237"/>
        <xdr:cNvSpPr txBox="1"/>
      </xdr:nvSpPr>
      <xdr:spPr>
        <a:xfrm>
          <a:off x="3530111" y="166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51141</xdr:rowOff>
    </xdr:from>
    <xdr:to>
      <xdr:col>15</xdr:col>
      <xdr:colOff>50800</xdr:colOff>
      <xdr:row>97</xdr:row>
      <xdr:rowOff>87012</xdr:rowOff>
    </xdr:to>
    <xdr:cxnSp macro="">
      <xdr:nvCxnSpPr>
        <xdr:cNvPr id="239" name="直線コネクタ 238"/>
        <xdr:cNvCxnSpPr/>
      </xdr:nvCxnSpPr>
      <xdr:spPr>
        <a:xfrm flipV="1">
          <a:off x="2019300" y="16338891"/>
          <a:ext cx="889000" cy="37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156310</xdr:rowOff>
    </xdr:from>
    <xdr:to>
      <xdr:col>15</xdr:col>
      <xdr:colOff>101600</xdr:colOff>
      <xdr:row>97</xdr:row>
      <xdr:rowOff>86460</xdr:rowOff>
    </xdr:to>
    <xdr:sp macro="" textlink="">
      <xdr:nvSpPr>
        <xdr:cNvPr id="240" name="フローチャート: 判断 239"/>
        <xdr:cNvSpPr/>
      </xdr:nvSpPr>
      <xdr:spPr>
        <a:xfrm>
          <a:off x="2857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77587</xdr:rowOff>
    </xdr:from>
    <xdr:ext cx="534377" cy="259045"/>
    <xdr:sp macro="" textlink="">
      <xdr:nvSpPr>
        <xdr:cNvPr id="241" name="テキスト ボックス 240"/>
        <xdr:cNvSpPr txBox="1"/>
      </xdr:nvSpPr>
      <xdr:spPr>
        <a:xfrm>
          <a:off x="2641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87012</xdr:rowOff>
    </xdr:from>
    <xdr:to>
      <xdr:col>10</xdr:col>
      <xdr:colOff>114300</xdr:colOff>
      <xdr:row>97</xdr:row>
      <xdr:rowOff>87099</xdr:rowOff>
    </xdr:to>
    <xdr:cxnSp macro="">
      <xdr:nvCxnSpPr>
        <xdr:cNvPr id="242" name="直線コネクタ 241"/>
        <xdr:cNvCxnSpPr/>
      </xdr:nvCxnSpPr>
      <xdr:spPr>
        <a:xfrm flipV="1">
          <a:off x="1130300" y="16717662"/>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169952</xdr:rowOff>
    </xdr:from>
    <xdr:to>
      <xdr:col>10</xdr:col>
      <xdr:colOff>165100</xdr:colOff>
      <xdr:row>97</xdr:row>
      <xdr:rowOff>100102</xdr:rowOff>
    </xdr:to>
    <xdr:sp macro="" textlink="">
      <xdr:nvSpPr>
        <xdr:cNvPr id="243" name="フローチャート: 判断 242"/>
        <xdr:cNvSpPr/>
      </xdr:nvSpPr>
      <xdr:spPr>
        <a:xfrm>
          <a:off x="1968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116629</xdr:rowOff>
    </xdr:from>
    <xdr:ext cx="534377" cy="259045"/>
    <xdr:sp macro="" textlink="">
      <xdr:nvSpPr>
        <xdr:cNvPr id="244" name="テキスト ボックス 243"/>
        <xdr:cNvSpPr txBox="1"/>
      </xdr:nvSpPr>
      <xdr:spPr>
        <a:xfrm>
          <a:off x="1752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154595</xdr:rowOff>
    </xdr:from>
    <xdr:to>
      <xdr:col>6</xdr:col>
      <xdr:colOff>38100</xdr:colOff>
      <xdr:row>97</xdr:row>
      <xdr:rowOff>84745</xdr:rowOff>
    </xdr:to>
    <xdr:sp macro="" textlink="">
      <xdr:nvSpPr>
        <xdr:cNvPr id="245" name="フローチャート: 判断 244"/>
        <xdr:cNvSpPr/>
      </xdr:nvSpPr>
      <xdr:spPr>
        <a:xfrm>
          <a:off x="1079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101272</xdr:rowOff>
    </xdr:from>
    <xdr:ext cx="534377" cy="259045"/>
    <xdr:sp macro="" textlink="">
      <xdr:nvSpPr>
        <xdr:cNvPr id="246" name="テキスト ボックス 245"/>
        <xdr:cNvSpPr txBox="1"/>
      </xdr:nvSpPr>
      <xdr:spPr>
        <a:xfrm>
          <a:off x="863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134953</xdr:rowOff>
    </xdr:from>
    <xdr:to>
      <xdr:col>24</xdr:col>
      <xdr:colOff>114300</xdr:colOff>
      <xdr:row>96</xdr:row>
      <xdr:rowOff>65103</xdr:rowOff>
    </xdr:to>
    <xdr:sp macro="" textlink="">
      <xdr:nvSpPr>
        <xdr:cNvPr id="252" name="楕円 251"/>
        <xdr:cNvSpPr/>
      </xdr:nvSpPr>
      <xdr:spPr>
        <a:xfrm>
          <a:off x="4584700" y="16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157830</xdr:rowOff>
    </xdr:from>
    <xdr:ext cx="599010" cy="259045"/>
    <xdr:sp macro="" textlink="">
      <xdr:nvSpPr>
        <xdr:cNvPr id="253" name="衛生費該当値テキスト"/>
        <xdr:cNvSpPr txBox="1"/>
      </xdr:nvSpPr>
      <xdr:spPr>
        <a:xfrm>
          <a:off x="4686300" y="1627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85979</xdr:rowOff>
    </xdr:from>
    <xdr:to>
      <xdr:col>20</xdr:col>
      <xdr:colOff>38100</xdr:colOff>
      <xdr:row>91</xdr:row>
      <xdr:rowOff>16129</xdr:rowOff>
    </xdr:to>
    <xdr:sp macro="" textlink="">
      <xdr:nvSpPr>
        <xdr:cNvPr id="254" name="楕円 253"/>
        <xdr:cNvSpPr/>
      </xdr:nvSpPr>
      <xdr:spPr>
        <a:xfrm>
          <a:off x="3746500" y="15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32656</xdr:rowOff>
    </xdr:from>
    <xdr:ext cx="599010" cy="259045"/>
    <xdr:sp macro="" textlink="">
      <xdr:nvSpPr>
        <xdr:cNvPr id="255" name="テキスト ボックス 254"/>
        <xdr:cNvSpPr txBox="1"/>
      </xdr:nvSpPr>
      <xdr:spPr>
        <a:xfrm>
          <a:off x="3497795" y="152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341</xdr:rowOff>
    </xdr:from>
    <xdr:to>
      <xdr:col>15</xdr:col>
      <xdr:colOff>101600</xdr:colOff>
      <xdr:row>95</xdr:row>
      <xdr:rowOff>101941</xdr:rowOff>
    </xdr:to>
    <xdr:sp macro="" textlink="">
      <xdr:nvSpPr>
        <xdr:cNvPr id="256" name="楕円 255"/>
        <xdr:cNvSpPr/>
      </xdr:nvSpPr>
      <xdr:spPr>
        <a:xfrm>
          <a:off x="2857500" y="162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118468</xdr:rowOff>
    </xdr:from>
    <xdr:ext cx="599010" cy="259045"/>
    <xdr:sp macro="" textlink="">
      <xdr:nvSpPr>
        <xdr:cNvPr id="257" name="テキスト ボックス 256"/>
        <xdr:cNvSpPr txBox="1"/>
      </xdr:nvSpPr>
      <xdr:spPr>
        <a:xfrm>
          <a:off x="2608795" y="160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36212</xdr:rowOff>
    </xdr:from>
    <xdr:to>
      <xdr:col>10</xdr:col>
      <xdr:colOff>165100</xdr:colOff>
      <xdr:row>97</xdr:row>
      <xdr:rowOff>137812</xdr:rowOff>
    </xdr:to>
    <xdr:sp macro="" textlink="">
      <xdr:nvSpPr>
        <xdr:cNvPr id="258" name="楕円 257"/>
        <xdr:cNvSpPr/>
      </xdr:nvSpPr>
      <xdr:spPr>
        <a:xfrm>
          <a:off x="1968500" y="166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128939</xdr:rowOff>
    </xdr:from>
    <xdr:ext cx="534377" cy="259045"/>
    <xdr:sp macro="" textlink="">
      <xdr:nvSpPr>
        <xdr:cNvPr id="259" name="テキスト ボックス 258"/>
        <xdr:cNvSpPr txBox="1"/>
      </xdr:nvSpPr>
      <xdr:spPr>
        <a:xfrm>
          <a:off x="1752111" y="167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36299</xdr:rowOff>
    </xdr:from>
    <xdr:to>
      <xdr:col>6</xdr:col>
      <xdr:colOff>38100</xdr:colOff>
      <xdr:row>97</xdr:row>
      <xdr:rowOff>137899</xdr:rowOff>
    </xdr:to>
    <xdr:sp macro="" textlink="">
      <xdr:nvSpPr>
        <xdr:cNvPr id="260" name="楕円 259"/>
        <xdr:cNvSpPr/>
      </xdr:nvSpPr>
      <xdr:spPr>
        <a:xfrm>
          <a:off x="1079500" y="166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129026</xdr:rowOff>
    </xdr:from>
    <xdr:ext cx="534377" cy="259045"/>
    <xdr:sp macro="" textlink="">
      <xdr:nvSpPr>
        <xdr:cNvPr id="261" name="テキスト ボックス 260"/>
        <xdr:cNvSpPr txBox="1"/>
      </xdr:nvSpPr>
      <xdr:spPr>
        <a:xfrm>
          <a:off x="863111" y="167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39</xdr:row>
      <xdr:rowOff>98878</xdr:rowOff>
    </xdr:to>
    <xdr:cxnSp macro="">
      <xdr:nvCxnSpPr>
        <xdr:cNvPr id="287" name="直線コネクタ 286"/>
        <xdr:cNvCxnSpPr/>
      </xdr:nvCxnSpPr>
      <xdr:spPr>
        <a:xfrm flipV="1">
          <a:off x="10475595" y="5157470"/>
          <a:ext cx="127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90"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91" name="直線コネクタ 290"/>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149659</xdr:rowOff>
    </xdr:from>
    <xdr:ext cx="378565" cy="259045"/>
    <xdr:sp macro="" textlink="">
      <xdr:nvSpPr>
        <xdr:cNvPr id="293" name="労働費平均値テキスト"/>
        <xdr:cNvSpPr txBox="1"/>
      </xdr:nvSpPr>
      <xdr:spPr>
        <a:xfrm>
          <a:off x="10528300" y="63218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126782</xdr:rowOff>
    </xdr:from>
    <xdr:to>
      <xdr:col>55</xdr:col>
      <xdr:colOff>50800</xdr:colOff>
      <xdr:row>38</xdr:row>
      <xdr:rowOff>56932</xdr:rowOff>
    </xdr:to>
    <xdr:sp macro="" textlink="">
      <xdr:nvSpPr>
        <xdr:cNvPr id="294" name="フローチャート: 判断 293"/>
        <xdr:cNvSpPr/>
      </xdr:nvSpPr>
      <xdr:spPr>
        <a:xfrm>
          <a:off x="104267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150949</xdr:rowOff>
    </xdr:from>
    <xdr:to>
      <xdr:col>50</xdr:col>
      <xdr:colOff>165100</xdr:colOff>
      <xdr:row>38</xdr:row>
      <xdr:rowOff>81099</xdr:rowOff>
    </xdr:to>
    <xdr:sp macro="" textlink="">
      <xdr:nvSpPr>
        <xdr:cNvPr id="296" name="フローチャート: 判断 295"/>
        <xdr:cNvSpPr/>
      </xdr:nvSpPr>
      <xdr:spPr>
        <a:xfrm>
          <a:off x="95885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97626</xdr:rowOff>
    </xdr:from>
    <xdr:ext cx="378565" cy="259045"/>
    <xdr:sp macro="" textlink="">
      <xdr:nvSpPr>
        <xdr:cNvPr id="297" name="テキスト ボックス 296"/>
        <xdr:cNvSpPr txBox="1"/>
      </xdr:nvSpPr>
      <xdr:spPr>
        <a:xfrm>
          <a:off x="9450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137233</xdr:rowOff>
    </xdr:from>
    <xdr:to>
      <xdr:col>46</xdr:col>
      <xdr:colOff>38100</xdr:colOff>
      <xdr:row>38</xdr:row>
      <xdr:rowOff>67383</xdr:rowOff>
    </xdr:to>
    <xdr:sp macro="" textlink="">
      <xdr:nvSpPr>
        <xdr:cNvPr id="299" name="フローチャート: 判断 298"/>
        <xdr:cNvSpPr/>
      </xdr:nvSpPr>
      <xdr:spPr>
        <a:xfrm>
          <a:off x="8699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83910</xdr:rowOff>
    </xdr:from>
    <xdr:ext cx="378565" cy="259045"/>
    <xdr:sp macro="" textlink="">
      <xdr:nvSpPr>
        <xdr:cNvPr id="300" name="テキスト ボックス 299"/>
        <xdr:cNvSpPr txBox="1"/>
      </xdr:nvSpPr>
      <xdr:spPr>
        <a:xfrm>
          <a:off x="8561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156827</xdr:rowOff>
    </xdr:from>
    <xdr:to>
      <xdr:col>41</xdr:col>
      <xdr:colOff>101600</xdr:colOff>
      <xdr:row>38</xdr:row>
      <xdr:rowOff>86977</xdr:rowOff>
    </xdr:to>
    <xdr:sp macro="" textlink="">
      <xdr:nvSpPr>
        <xdr:cNvPr id="302" name="フローチャート: 判断 301"/>
        <xdr:cNvSpPr/>
      </xdr:nvSpPr>
      <xdr:spPr>
        <a:xfrm>
          <a:off x="7810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103504</xdr:rowOff>
    </xdr:from>
    <xdr:ext cx="378565" cy="259045"/>
    <xdr:sp macro="" textlink="">
      <xdr:nvSpPr>
        <xdr:cNvPr id="303" name="テキスト ボックス 302"/>
        <xdr:cNvSpPr txBox="1"/>
      </xdr:nvSpPr>
      <xdr:spPr>
        <a:xfrm>
          <a:off x="7672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157807</xdr:rowOff>
    </xdr:from>
    <xdr:to>
      <xdr:col>36</xdr:col>
      <xdr:colOff>165100</xdr:colOff>
      <xdr:row>35</xdr:row>
      <xdr:rowOff>87957</xdr:rowOff>
    </xdr:to>
    <xdr:sp macro="" textlink="">
      <xdr:nvSpPr>
        <xdr:cNvPr id="304" name="フローチャート: 判断 303"/>
        <xdr:cNvSpPr/>
      </xdr:nvSpPr>
      <xdr:spPr>
        <a:xfrm>
          <a:off x="6921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104484</xdr:rowOff>
    </xdr:from>
    <xdr:ext cx="469744" cy="259045"/>
    <xdr:sp macro="" textlink="">
      <xdr:nvSpPr>
        <xdr:cNvPr id="305" name="テキスト ボックス 304"/>
        <xdr:cNvSpPr txBox="1"/>
      </xdr:nvSpPr>
      <xdr:spPr>
        <a:xfrm>
          <a:off x="6737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146229</xdr:rowOff>
    </xdr:from>
    <xdr:to>
      <xdr:col>54</xdr:col>
      <xdr:colOff>189865</xdr:colOff>
      <xdr:row>58</xdr:row>
      <xdr:rowOff>35655</xdr:rowOff>
    </xdr:to>
    <xdr:cxnSp macro="">
      <xdr:nvCxnSpPr>
        <xdr:cNvPr id="342" name="直線コネクタ 341"/>
        <xdr:cNvCxnSpPr/>
      </xdr:nvCxnSpPr>
      <xdr:spPr>
        <a:xfrm flipV="1">
          <a:off x="10475595" y="8718729"/>
          <a:ext cx="1270" cy="126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39482</xdr:rowOff>
    </xdr:from>
    <xdr:ext cx="534377" cy="259045"/>
    <xdr:sp macro="" textlink="">
      <xdr:nvSpPr>
        <xdr:cNvPr id="343" name="農林水産業費最小値テキスト"/>
        <xdr:cNvSpPr txBox="1"/>
      </xdr:nvSpPr>
      <xdr:spPr>
        <a:xfrm>
          <a:off x="10528300" y="99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35655</xdr:rowOff>
    </xdr:from>
    <xdr:to>
      <xdr:col>55</xdr:col>
      <xdr:colOff>88900</xdr:colOff>
      <xdr:row>58</xdr:row>
      <xdr:rowOff>35655</xdr:rowOff>
    </xdr:to>
    <xdr:cxnSp macro="">
      <xdr:nvCxnSpPr>
        <xdr:cNvPr id="344" name="直線コネクタ 343"/>
        <xdr:cNvCxnSpPr/>
      </xdr:nvCxnSpPr>
      <xdr:spPr>
        <a:xfrm>
          <a:off x="10388600" y="99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92906</xdr:rowOff>
    </xdr:from>
    <xdr:ext cx="599010" cy="259045"/>
    <xdr:sp macro="" textlink="">
      <xdr:nvSpPr>
        <xdr:cNvPr id="345" name="農林水産業費最大値テキスト"/>
        <xdr:cNvSpPr txBox="1"/>
      </xdr:nvSpPr>
      <xdr:spPr>
        <a:xfrm>
          <a:off x="10528300" y="849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298,572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146229</xdr:rowOff>
    </xdr:from>
    <xdr:to>
      <xdr:col>55</xdr:col>
      <xdr:colOff>88900</xdr:colOff>
      <xdr:row>50</xdr:row>
      <xdr:rowOff>146229</xdr:rowOff>
    </xdr:to>
    <xdr:cxnSp macro="">
      <xdr:nvCxnSpPr>
        <xdr:cNvPr id="346" name="直線コネクタ 345"/>
        <xdr:cNvCxnSpPr/>
      </xdr:nvCxnSpPr>
      <xdr:spPr>
        <a:xfrm>
          <a:off x="10388600" y="87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162885</xdr:rowOff>
    </xdr:from>
    <xdr:to>
      <xdr:col>55</xdr:col>
      <xdr:colOff>0</xdr:colOff>
      <xdr:row>55</xdr:row>
      <xdr:rowOff>97765</xdr:rowOff>
    </xdr:to>
    <xdr:cxnSp macro="">
      <xdr:nvCxnSpPr>
        <xdr:cNvPr id="347" name="直線コネクタ 346"/>
        <xdr:cNvCxnSpPr/>
      </xdr:nvCxnSpPr>
      <xdr:spPr>
        <a:xfrm>
          <a:off x="9639300" y="9249735"/>
          <a:ext cx="838200" cy="27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82378</xdr:rowOff>
    </xdr:from>
    <xdr:ext cx="534377" cy="259045"/>
    <xdr:sp macro="" textlink="">
      <xdr:nvSpPr>
        <xdr:cNvPr id="348" name="農林水産業費平均値テキスト"/>
        <xdr:cNvSpPr txBox="1"/>
      </xdr:nvSpPr>
      <xdr:spPr>
        <a:xfrm>
          <a:off x="10528300" y="9683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103951</xdr:rowOff>
    </xdr:from>
    <xdr:to>
      <xdr:col>55</xdr:col>
      <xdr:colOff>50800</xdr:colOff>
      <xdr:row>57</xdr:row>
      <xdr:rowOff>34101</xdr:rowOff>
    </xdr:to>
    <xdr:sp macro="" textlink="">
      <xdr:nvSpPr>
        <xdr:cNvPr id="349" name="フローチャート: 判断 348"/>
        <xdr:cNvSpPr/>
      </xdr:nvSpPr>
      <xdr:spPr>
        <a:xfrm>
          <a:off x="104267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162885</xdr:rowOff>
    </xdr:from>
    <xdr:to>
      <xdr:col>50</xdr:col>
      <xdr:colOff>114300</xdr:colOff>
      <xdr:row>55</xdr:row>
      <xdr:rowOff>74407</xdr:rowOff>
    </xdr:to>
    <xdr:cxnSp macro="">
      <xdr:nvCxnSpPr>
        <xdr:cNvPr id="350" name="直線コネクタ 349"/>
        <xdr:cNvCxnSpPr/>
      </xdr:nvCxnSpPr>
      <xdr:spPr>
        <a:xfrm flipV="1">
          <a:off x="8750300" y="9249735"/>
          <a:ext cx="889000" cy="2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108048</xdr:rowOff>
    </xdr:from>
    <xdr:to>
      <xdr:col>50</xdr:col>
      <xdr:colOff>165100</xdr:colOff>
      <xdr:row>57</xdr:row>
      <xdr:rowOff>38198</xdr:rowOff>
    </xdr:to>
    <xdr:sp macro="" textlink="">
      <xdr:nvSpPr>
        <xdr:cNvPr id="351" name="フローチャート: 判断 350"/>
        <xdr:cNvSpPr/>
      </xdr:nvSpPr>
      <xdr:spPr>
        <a:xfrm>
          <a:off x="9588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29325</xdr:rowOff>
    </xdr:from>
    <xdr:ext cx="534377" cy="259045"/>
    <xdr:sp macro="" textlink="">
      <xdr:nvSpPr>
        <xdr:cNvPr id="352" name="テキスト ボックス 351"/>
        <xdr:cNvSpPr txBox="1"/>
      </xdr:nvSpPr>
      <xdr:spPr>
        <a:xfrm>
          <a:off x="9372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74407</xdr:rowOff>
    </xdr:from>
    <xdr:to>
      <xdr:col>45</xdr:col>
      <xdr:colOff>177800</xdr:colOff>
      <xdr:row>56</xdr:row>
      <xdr:rowOff>150129</xdr:rowOff>
    </xdr:to>
    <xdr:cxnSp macro="">
      <xdr:nvCxnSpPr>
        <xdr:cNvPr id="353" name="直線コネクタ 352"/>
        <xdr:cNvCxnSpPr/>
      </xdr:nvCxnSpPr>
      <xdr:spPr>
        <a:xfrm flipV="1">
          <a:off x="7861300" y="9504157"/>
          <a:ext cx="889000" cy="2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141698</xdr:rowOff>
    </xdr:from>
    <xdr:to>
      <xdr:col>46</xdr:col>
      <xdr:colOff>38100</xdr:colOff>
      <xdr:row>57</xdr:row>
      <xdr:rowOff>71848</xdr:rowOff>
    </xdr:to>
    <xdr:sp macro="" textlink="">
      <xdr:nvSpPr>
        <xdr:cNvPr id="354" name="フローチャート: 判断 353"/>
        <xdr:cNvSpPr/>
      </xdr:nvSpPr>
      <xdr:spPr>
        <a:xfrm>
          <a:off x="8699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62975</xdr:rowOff>
    </xdr:from>
    <xdr:ext cx="534377" cy="259045"/>
    <xdr:sp macro="" textlink="">
      <xdr:nvSpPr>
        <xdr:cNvPr id="355" name="テキスト ボックス 354"/>
        <xdr:cNvSpPr txBox="1"/>
      </xdr:nvSpPr>
      <xdr:spPr>
        <a:xfrm>
          <a:off x="8483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150129</xdr:rowOff>
    </xdr:from>
    <xdr:to>
      <xdr:col>41</xdr:col>
      <xdr:colOff>50800</xdr:colOff>
      <xdr:row>57</xdr:row>
      <xdr:rowOff>34403</xdr:rowOff>
    </xdr:to>
    <xdr:cxnSp macro="">
      <xdr:nvCxnSpPr>
        <xdr:cNvPr id="356" name="直線コネクタ 355"/>
        <xdr:cNvCxnSpPr/>
      </xdr:nvCxnSpPr>
      <xdr:spPr>
        <a:xfrm flipV="1">
          <a:off x="6972300" y="9751329"/>
          <a:ext cx="8890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155318</xdr:rowOff>
    </xdr:from>
    <xdr:to>
      <xdr:col>41</xdr:col>
      <xdr:colOff>101600</xdr:colOff>
      <xdr:row>57</xdr:row>
      <xdr:rowOff>85468</xdr:rowOff>
    </xdr:to>
    <xdr:sp macro="" textlink="">
      <xdr:nvSpPr>
        <xdr:cNvPr id="357" name="フローチャート: 判断 356"/>
        <xdr:cNvSpPr/>
      </xdr:nvSpPr>
      <xdr:spPr>
        <a:xfrm>
          <a:off x="7810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76595</xdr:rowOff>
    </xdr:from>
    <xdr:ext cx="534377" cy="259045"/>
    <xdr:sp macro="" textlink="">
      <xdr:nvSpPr>
        <xdr:cNvPr id="358" name="テキスト ボックス 357"/>
        <xdr:cNvSpPr txBox="1"/>
      </xdr:nvSpPr>
      <xdr:spPr>
        <a:xfrm>
          <a:off x="7594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147138</xdr:rowOff>
    </xdr:from>
    <xdr:to>
      <xdr:col>36</xdr:col>
      <xdr:colOff>165100</xdr:colOff>
      <xdr:row>57</xdr:row>
      <xdr:rowOff>77288</xdr:rowOff>
    </xdr:to>
    <xdr:sp macro="" textlink="">
      <xdr:nvSpPr>
        <xdr:cNvPr id="359" name="フローチャート: 判断 358"/>
        <xdr:cNvSpPr/>
      </xdr:nvSpPr>
      <xdr:spPr>
        <a:xfrm>
          <a:off x="6921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93815</xdr:rowOff>
    </xdr:from>
    <xdr:ext cx="534377" cy="259045"/>
    <xdr:sp macro="" textlink="">
      <xdr:nvSpPr>
        <xdr:cNvPr id="360" name="テキスト ボックス 359"/>
        <xdr:cNvSpPr txBox="1"/>
      </xdr:nvSpPr>
      <xdr:spPr>
        <a:xfrm>
          <a:off x="6705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46965</xdr:rowOff>
    </xdr:from>
    <xdr:to>
      <xdr:col>55</xdr:col>
      <xdr:colOff>50800</xdr:colOff>
      <xdr:row>55</xdr:row>
      <xdr:rowOff>148565</xdr:rowOff>
    </xdr:to>
    <xdr:sp macro="" textlink="">
      <xdr:nvSpPr>
        <xdr:cNvPr id="366" name="楕円 365"/>
        <xdr:cNvSpPr/>
      </xdr:nvSpPr>
      <xdr:spPr>
        <a:xfrm>
          <a:off x="10426700" y="94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69842</xdr:rowOff>
    </xdr:from>
    <xdr:ext cx="599010" cy="259045"/>
    <xdr:sp macro="" textlink="">
      <xdr:nvSpPr>
        <xdr:cNvPr id="367" name="農林水産業費該当値テキスト"/>
        <xdr:cNvSpPr txBox="1"/>
      </xdr:nvSpPr>
      <xdr:spPr>
        <a:xfrm>
          <a:off x="10528300" y="932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112085</xdr:rowOff>
    </xdr:from>
    <xdr:to>
      <xdr:col>50</xdr:col>
      <xdr:colOff>165100</xdr:colOff>
      <xdr:row>54</xdr:row>
      <xdr:rowOff>42235</xdr:rowOff>
    </xdr:to>
    <xdr:sp macro="" textlink="">
      <xdr:nvSpPr>
        <xdr:cNvPr id="368" name="楕円 367"/>
        <xdr:cNvSpPr/>
      </xdr:nvSpPr>
      <xdr:spPr>
        <a:xfrm>
          <a:off x="9588500" y="919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58762</xdr:rowOff>
    </xdr:from>
    <xdr:ext cx="599010" cy="259045"/>
    <xdr:sp macro="" textlink="">
      <xdr:nvSpPr>
        <xdr:cNvPr id="369" name="テキスト ボックス 368"/>
        <xdr:cNvSpPr txBox="1"/>
      </xdr:nvSpPr>
      <xdr:spPr>
        <a:xfrm>
          <a:off x="9339795" y="897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23607</xdr:rowOff>
    </xdr:from>
    <xdr:to>
      <xdr:col>46</xdr:col>
      <xdr:colOff>38100</xdr:colOff>
      <xdr:row>55</xdr:row>
      <xdr:rowOff>125207</xdr:rowOff>
    </xdr:to>
    <xdr:sp macro="" textlink="">
      <xdr:nvSpPr>
        <xdr:cNvPr id="370" name="楕円 369"/>
        <xdr:cNvSpPr/>
      </xdr:nvSpPr>
      <xdr:spPr>
        <a:xfrm>
          <a:off x="8699500" y="9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141734</xdr:rowOff>
    </xdr:from>
    <xdr:ext cx="599010" cy="259045"/>
    <xdr:sp macro="" textlink="">
      <xdr:nvSpPr>
        <xdr:cNvPr id="371" name="テキスト ボックス 370"/>
        <xdr:cNvSpPr txBox="1"/>
      </xdr:nvSpPr>
      <xdr:spPr>
        <a:xfrm>
          <a:off x="8450795" y="92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99329</xdr:rowOff>
    </xdr:from>
    <xdr:to>
      <xdr:col>41</xdr:col>
      <xdr:colOff>101600</xdr:colOff>
      <xdr:row>57</xdr:row>
      <xdr:rowOff>29479</xdr:rowOff>
    </xdr:to>
    <xdr:sp macro="" textlink="">
      <xdr:nvSpPr>
        <xdr:cNvPr id="372" name="楕円 371"/>
        <xdr:cNvSpPr/>
      </xdr:nvSpPr>
      <xdr:spPr>
        <a:xfrm>
          <a:off x="7810500" y="97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46006</xdr:rowOff>
    </xdr:from>
    <xdr:ext cx="534377" cy="259045"/>
    <xdr:sp macro="" textlink="">
      <xdr:nvSpPr>
        <xdr:cNvPr id="373" name="テキスト ボックス 372"/>
        <xdr:cNvSpPr txBox="1"/>
      </xdr:nvSpPr>
      <xdr:spPr>
        <a:xfrm>
          <a:off x="7594111" y="947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155053</xdr:rowOff>
    </xdr:from>
    <xdr:to>
      <xdr:col>36</xdr:col>
      <xdr:colOff>165100</xdr:colOff>
      <xdr:row>57</xdr:row>
      <xdr:rowOff>85203</xdr:rowOff>
    </xdr:to>
    <xdr:sp macro="" textlink="">
      <xdr:nvSpPr>
        <xdr:cNvPr id="374" name="楕円 373"/>
        <xdr:cNvSpPr/>
      </xdr:nvSpPr>
      <xdr:spPr>
        <a:xfrm>
          <a:off x="6921500" y="9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76330</xdr:rowOff>
    </xdr:from>
    <xdr:ext cx="534377" cy="259045"/>
    <xdr:sp macro="" textlink="">
      <xdr:nvSpPr>
        <xdr:cNvPr id="375" name="テキスト ボックス 374"/>
        <xdr:cNvSpPr txBox="1"/>
      </xdr:nvSpPr>
      <xdr:spPr>
        <a:xfrm>
          <a:off x="6705111" y="98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121075</xdr:rowOff>
    </xdr:from>
    <xdr:to>
      <xdr:col>54</xdr:col>
      <xdr:colOff>189865</xdr:colOff>
      <xdr:row>79</xdr:row>
      <xdr:rowOff>64675</xdr:rowOff>
    </xdr:to>
    <xdr:cxnSp macro="">
      <xdr:nvCxnSpPr>
        <xdr:cNvPr id="401" name="直線コネクタ 400"/>
        <xdr:cNvCxnSpPr/>
      </xdr:nvCxnSpPr>
      <xdr:spPr>
        <a:xfrm flipV="1">
          <a:off x="10475595" y="12122575"/>
          <a:ext cx="1270" cy="148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68502</xdr:rowOff>
    </xdr:from>
    <xdr:ext cx="469744" cy="259045"/>
    <xdr:sp macro="" textlink="">
      <xdr:nvSpPr>
        <xdr:cNvPr id="402" name="商工費最小値テキスト"/>
        <xdr:cNvSpPr txBox="1"/>
      </xdr:nvSpPr>
      <xdr:spPr>
        <a:xfrm>
          <a:off x="10528300" y="136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64675</xdr:rowOff>
    </xdr:from>
    <xdr:to>
      <xdr:col>55</xdr:col>
      <xdr:colOff>88900</xdr:colOff>
      <xdr:row>79</xdr:row>
      <xdr:rowOff>64675</xdr:rowOff>
    </xdr:to>
    <xdr:cxnSp macro="">
      <xdr:nvCxnSpPr>
        <xdr:cNvPr id="403" name="直線コネクタ 402"/>
        <xdr:cNvCxnSpPr/>
      </xdr:nvCxnSpPr>
      <xdr:spPr>
        <a:xfrm>
          <a:off x="10388600" y="136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67752</xdr:rowOff>
    </xdr:from>
    <xdr:ext cx="599010" cy="259045"/>
    <xdr:sp macro="" textlink="">
      <xdr:nvSpPr>
        <xdr:cNvPr id="404" name="商工費最大値テキスト"/>
        <xdr:cNvSpPr txBox="1"/>
      </xdr:nvSpPr>
      <xdr:spPr>
        <a:xfrm>
          <a:off x="10528300" y="118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121075</xdr:rowOff>
    </xdr:from>
    <xdr:to>
      <xdr:col>55</xdr:col>
      <xdr:colOff>88900</xdr:colOff>
      <xdr:row>70</xdr:row>
      <xdr:rowOff>121075</xdr:rowOff>
    </xdr:to>
    <xdr:cxnSp macro="">
      <xdr:nvCxnSpPr>
        <xdr:cNvPr id="405" name="直線コネクタ 404"/>
        <xdr:cNvCxnSpPr/>
      </xdr:nvCxnSpPr>
      <xdr:spPr>
        <a:xfrm>
          <a:off x="10388600" y="121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122283</xdr:rowOff>
    </xdr:from>
    <xdr:to>
      <xdr:col>55</xdr:col>
      <xdr:colOff>0</xdr:colOff>
      <xdr:row>77</xdr:row>
      <xdr:rowOff>30527</xdr:rowOff>
    </xdr:to>
    <xdr:cxnSp macro="">
      <xdr:nvCxnSpPr>
        <xdr:cNvPr id="406" name="直線コネクタ 405"/>
        <xdr:cNvCxnSpPr/>
      </xdr:nvCxnSpPr>
      <xdr:spPr>
        <a:xfrm flipV="1">
          <a:off x="9639300" y="12809583"/>
          <a:ext cx="838200" cy="4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109695</xdr:rowOff>
    </xdr:from>
    <xdr:ext cx="534377" cy="259045"/>
    <xdr:sp macro="" textlink="">
      <xdr:nvSpPr>
        <xdr:cNvPr id="407" name="商工費平均値テキスト"/>
        <xdr:cNvSpPr txBox="1"/>
      </xdr:nvSpPr>
      <xdr:spPr>
        <a:xfrm>
          <a:off x="10528300" y="13311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131268</xdr:rowOff>
    </xdr:from>
    <xdr:to>
      <xdr:col>55</xdr:col>
      <xdr:colOff>50800</xdr:colOff>
      <xdr:row>78</xdr:row>
      <xdr:rowOff>61418</xdr:rowOff>
    </xdr:to>
    <xdr:sp macro="" textlink="">
      <xdr:nvSpPr>
        <xdr:cNvPr id="408" name="フローチャート: 判断 407"/>
        <xdr:cNvSpPr/>
      </xdr:nvSpPr>
      <xdr:spPr>
        <a:xfrm>
          <a:off x="10426700" y="13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30527</xdr:rowOff>
    </xdr:from>
    <xdr:to>
      <xdr:col>50</xdr:col>
      <xdr:colOff>114300</xdr:colOff>
      <xdr:row>77</xdr:row>
      <xdr:rowOff>69422</xdr:rowOff>
    </xdr:to>
    <xdr:cxnSp macro="">
      <xdr:nvCxnSpPr>
        <xdr:cNvPr id="409" name="直線コネクタ 408"/>
        <xdr:cNvCxnSpPr/>
      </xdr:nvCxnSpPr>
      <xdr:spPr>
        <a:xfrm flipV="1">
          <a:off x="8750300" y="13232177"/>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112119</xdr:rowOff>
    </xdr:from>
    <xdr:to>
      <xdr:col>50</xdr:col>
      <xdr:colOff>165100</xdr:colOff>
      <xdr:row>78</xdr:row>
      <xdr:rowOff>42269</xdr:rowOff>
    </xdr:to>
    <xdr:sp macro="" textlink="">
      <xdr:nvSpPr>
        <xdr:cNvPr id="410" name="フローチャート: 判断 409"/>
        <xdr:cNvSpPr/>
      </xdr:nvSpPr>
      <xdr:spPr>
        <a:xfrm>
          <a:off x="9588500" y="1331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33396</xdr:rowOff>
    </xdr:from>
    <xdr:ext cx="534377" cy="259045"/>
    <xdr:sp macro="" textlink="">
      <xdr:nvSpPr>
        <xdr:cNvPr id="411" name="テキスト ボックス 410"/>
        <xdr:cNvSpPr txBox="1"/>
      </xdr:nvSpPr>
      <xdr:spPr>
        <a:xfrm>
          <a:off x="9372111" y="134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69422</xdr:rowOff>
    </xdr:from>
    <xdr:to>
      <xdr:col>45</xdr:col>
      <xdr:colOff>177800</xdr:colOff>
      <xdr:row>78</xdr:row>
      <xdr:rowOff>4772</xdr:rowOff>
    </xdr:to>
    <xdr:cxnSp macro="">
      <xdr:nvCxnSpPr>
        <xdr:cNvPr id="412" name="直線コネクタ 411"/>
        <xdr:cNvCxnSpPr/>
      </xdr:nvCxnSpPr>
      <xdr:spPr>
        <a:xfrm flipV="1">
          <a:off x="7861300" y="13271072"/>
          <a:ext cx="889000" cy="10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165720</xdr:rowOff>
    </xdr:from>
    <xdr:to>
      <xdr:col>46</xdr:col>
      <xdr:colOff>38100</xdr:colOff>
      <xdr:row>78</xdr:row>
      <xdr:rowOff>95870</xdr:rowOff>
    </xdr:to>
    <xdr:sp macro="" textlink="">
      <xdr:nvSpPr>
        <xdr:cNvPr id="413" name="フローチャート: 判断 412"/>
        <xdr:cNvSpPr/>
      </xdr:nvSpPr>
      <xdr:spPr>
        <a:xfrm>
          <a:off x="8699500" y="133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86997</xdr:rowOff>
    </xdr:from>
    <xdr:ext cx="534377" cy="259045"/>
    <xdr:sp macro="" textlink="">
      <xdr:nvSpPr>
        <xdr:cNvPr id="414" name="テキスト ボックス 413"/>
        <xdr:cNvSpPr txBox="1"/>
      </xdr:nvSpPr>
      <xdr:spPr>
        <a:xfrm>
          <a:off x="8483111" y="134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169680</xdr:rowOff>
    </xdr:from>
    <xdr:to>
      <xdr:col>41</xdr:col>
      <xdr:colOff>50800</xdr:colOff>
      <xdr:row>78</xdr:row>
      <xdr:rowOff>4772</xdr:rowOff>
    </xdr:to>
    <xdr:cxnSp macro="">
      <xdr:nvCxnSpPr>
        <xdr:cNvPr id="415" name="直線コネクタ 414"/>
        <xdr:cNvCxnSpPr/>
      </xdr:nvCxnSpPr>
      <xdr:spPr>
        <a:xfrm>
          <a:off x="6972300" y="13199880"/>
          <a:ext cx="889000" cy="17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107841</xdr:rowOff>
    </xdr:from>
    <xdr:to>
      <xdr:col>41</xdr:col>
      <xdr:colOff>101600</xdr:colOff>
      <xdr:row>78</xdr:row>
      <xdr:rowOff>37991</xdr:rowOff>
    </xdr:to>
    <xdr:sp macro="" textlink="">
      <xdr:nvSpPr>
        <xdr:cNvPr id="416" name="フローチャート: 判断 415"/>
        <xdr:cNvSpPr/>
      </xdr:nvSpPr>
      <xdr:spPr>
        <a:xfrm>
          <a:off x="7810500" y="133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54518</xdr:rowOff>
    </xdr:from>
    <xdr:ext cx="534377" cy="259045"/>
    <xdr:sp macro="" textlink="">
      <xdr:nvSpPr>
        <xdr:cNvPr id="417" name="テキスト ボックス 416"/>
        <xdr:cNvSpPr txBox="1"/>
      </xdr:nvSpPr>
      <xdr:spPr>
        <a:xfrm>
          <a:off x="7594111" y="13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4939</xdr:rowOff>
    </xdr:from>
    <xdr:to>
      <xdr:col>36</xdr:col>
      <xdr:colOff>165100</xdr:colOff>
      <xdr:row>78</xdr:row>
      <xdr:rowOff>106539</xdr:rowOff>
    </xdr:to>
    <xdr:sp macro="" textlink="">
      <xdr:nvSpPr>
        <xdr:cNvPr id="418" name="フローチャート: 判断 417"/>
        <xdr:cNvSpPr/>
      </xdr:nvSpPr>
      <xdr:spPr>
        <a:xfrm>
          <a:off x="6921500" y="1337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97666</xdr:rowOff>
    </xdr:from>
    <xdr:ext cx="534377" cy="259045"/>
    <xdr:sp macro="" textlink="">
      <xdr:nvSpPr>
        <xdr:cNvPr id="419" name="テキスト ボックス 418"/>
        <xdr:cNvSpPr txBox="1"/>
      </xdr:nvSpPr>
      <xdr:spPr>
        <a:xfrm>
          <a:off x="6705111" y="134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71483</xdr:rowOff>
    </xdr:from>
    <xdr:to>
      <xdr:col>55</xdr:col>
      <xdr:colOff>50800</xdr:colOff>
      <xdr:row>75</xdr:row>
      <xdr:rowOff>1633</xdr:rowOff>
    </xdr:to>
    <xdr:sp macro="" textlink="">
      <xdr:nvSpPr>
        <xdr:cNvPr id="425" name="楕円 424"/>
        <xdr:cNvSpPr/>
      </xdr:nvSpPr>
      <xdr:spPr>
        <a:xfrm>
          <a:off x="10426700" y="127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94360</xdr:rowOff>
    </xdr:from>
    <xdr:ext cx="534377" cy="259045"/>
    <xdr:sp macro="" textlink="">
      <xdr:nvSpPr>
        <xdr:cNvPr id="426" name="商工費該当値テキスト"/>
        <xdr:cNvSpPr txBox="1"/>
      </xdr:nvSpPr>
      <xdr:spPr>
        <a:xfrm>
          <a:off x="10528300" y="126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151177</xdr:rowOff>
    </xdr:from>
    <xdr:to>
      <xdr:col>50</xdr:col>
      <xdr:colOff>165100</xdr:colOff>
      <xdr:row>77</xdr:row>
      <xdr:rowOff>81327</xdr:rowOff>
    </xdr:to>
    <xdr:sp macro="" textlink="">
      <xdr:nvSpPr>
        <xdr:cNvPr id="427" name="楕円 426"/>
        <xdr:cNvSpPr/>
      </xdr:nvSpPr>
      <xdr:spPr>
        <a:xfrm>
          <a:off x="9588500" y="131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97854</xdr:rowOff>
    </xdr:from>
    <xdr:ext cx="534377" cy="259045"/>
    <xdr:sp macro="" textlink="">
      <xdr:nvSpPr>
        <xdr:cNvPr id="428" name="テキスト ボックス 427"/>
        <xdr:cNvSpPr txBox="1"/>
      </xdr:nvSpPr>
      <xdr:spPr>
        <a:xfrm>
          <a:off x="9372111" y="1295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18622</xdr:rowOff>
    </xdr:from>
    <xdr:to>
      <xdr:col>46</xdr:col>
      <xdr:colOff>38100</xdr:colOff>
      <xdr:row>77</xdr:row>
      <xdr:rowOff>120222</xdr:rowOff>
    </xdr:to>
    <xdr:sp macro="" textlink="">
      <xdr:nvSpPr>
        <xdr:cNvPr id="429" name="楕円 428"/>
        <xdr:cNvSpPr/>
      </xdr:nvSpPr>
      <xdr:spPr>
        <a:xfrm>
          <a:off x="8699500" y="132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136749</xdr:rowOff>
    </xdr:from>
    <xdr:ext cx="534377" cy="259045"/>
    <xdr:sp macro="" textlink="">
      <xdr:nvSpPr>
        <xdr:cNvPr id="430" name="テキスト ボックス 429"/>
        <xdr:cNvSpPr txBox="1"/>
      </xdr:nvSpPr>
      <xdr:spPr>
        <a:xfrm>
          <a:off x="8483111" y="1299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125422</xdr:rowOff>
    </xdr:from>
    <xdr:to>
      <xdr:col>41</xdr:col>
      <xdr:colOff>101600</xdr:colOff>
      <xdr:row>78</xdr:row>
      <xdr:rowOff>55572</xdr:rowOff>
    </xdr:to>
    <xdr:sp macro="" textlink="">
      <xdr:nvSpPr>
        <xdr:cNvPr id="431" name="楕円 430"/>
        <xdr:cNvSpPr/>
      </xdr:nvSpPr>
      <xdr:spPr>
        <a:xfrm>
          <a:off x="7810500" y="133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46699</xdr:rowOff>
    </xdr:from>
    <xdr:ext cx="534377" cy="259045"/>
    <xdr:sp macro="" textlink="">
      <xdr:nvSpPr>
        <xdr:cNvPr id="432" name="テキスト ボックス 431"/>
        <xdr:cNvSpPr txBox="1"/>
      </xdr:nvSpPr>
      <xdr:spPr>
        <a:xfrm>
          <a:off x="7594111" y="134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118880</xdr:rowOff>
    </xdr:from>
    <xdr:to>
      <xdr:col>36</xdr:col>
      <xdr:colOff>165100</xdr:colOff>
      <xdr:row>77</xdr:row>
      <xdr:rowOff>49030</xdr:rowOff>
    </xdr:to>
    <xdr:sp macro="" textlink="">
      <xdr:nvSpPr>
        <xdr:cNvPr id="433" name="楕円 432"/>
        <xdr:cNvSpPr/>
      </xdr:nvSpPr>
      <xdr:spPr>
        <a:xfrm>
          <a:off x="6921500" y="131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65557</xdr:rowOff>
    </xdr:from>
    <xdr:ext cx="534377" cy="259045"/>
    <xdr:sp macro="" textlink="">
      <xdr:nvSpPr>
        <xdr:cNvPr id="434" name="テキスト ボックス 433"/>
        <xdr:cNvSpPr txBox="1"/>
      </xdr:nvSpPr>
      <xdr:spPr>
        <a:xfrm>
          <a:off x="6705111" y="129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120777</xdr:rowOff>
    </xdr:from>
    <xdr:to>
      <xdr:col>54</xdr:col>
      <xdr:colOff>189865</xdr:colOff>
      <xdr:row>98</xdr:row>
      <xdr:rowOff>92300</xdr:rowOff>
    </xdr:to>
    <xdr:cxnSp macro="">
      <xdr:nvCxnSpPr>
        <xdr:cNvPr id="456" name="直線コネクタ 455"/>
        <xdr:cNvCxnSpPr/>
      </xdr:nvCxnSpPr>
      <xdr:spPr>
        <a:xfrm flipV="1">
          <a:off x="10475595" y="15722727"/>
          <a:ext cx="1270" cy="117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96127</xdr:rowOff>
    </xdr:from>
    <xdr:ext cx="534377" cy="259045"/>
    <xdr:sp macro="" textlink="">
      <xdr:nvSpPr>
        <xdr:cNvPr id="457" name="土木費最小値テキスト"/>
        <xdr:cNvSpPr txBox="1"/>
      </xdr:nvSpPr>
      <xdr:spPr>
        <a:xfrm>
          <a:off x="10528300" y="168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92300</xdr:rowOff>
    </xdr:from>
    <xdr:to>
      <xdr:col>55</xdr:col>
      <xdr:colOff>88900</xdr:colOff>
      <xdr:row>98</xdr:row>
      <xdr:rowOff>92300</xdr:rowOff>
    </xdr:to>
    <xdr:cxnSp macro="">
      <xdr:nvCxnSpPr>
        <xdr:cNvPr id="458" name="直線コネクタ 457"/>
        <xdr:cNvCxnSpPr/>
      </xdr:nvCxnSpPr>
      <xdr:spPr>
        <a:xfrm>
          <a:off x="10388600" y="168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67454</xdr:rowOff>
    </xdr:from>
    <xdr:ext cx="599010" cy="259045"/>
    <xdr:sp macro="" textlink="">
      <xdr:nvSpPr>
        <xdr:cNvPr id="459" name="土木費最大値テキスト"/>
        <xdr:cNvSpPr txBox="1"/>
      </xdr:nvSpPr>
      <xdr:spPr>
        <a:xfrm>
          <a:off x="10528300" y="1549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120777</xdr:rowOff>
    </xdr:from>
    <xdr:to>
      <xdr:col>55</xdr:col>
      <xdr:colOff>88900</xdr:colOff>
      <xdr:row>91</xdr:row>
      <xdr:rowOff>120777</xdr:rowOff>
    </xdr:to>
    <xdr:cxnSp macro="">
      <xdr:nvCxnSpPr>
        <xdr:cNvPr id="460" name="直線コネクタ 459"/>
        <xdr:cNvCxnSpPr/>
      </xdr:nvCxnSpPr>
      <xdr:spPr>
        <a:xfrm>
          <a:off x="10388600" y="1572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88933</xdr:rowOff>
    </xdr:from>
    <xdr:to>
      <xdr:col>55</xdr:col>
      <xdr:colOff>0</xdr:colOff>
      <xdr:row>97</xdr:row>
      <xdr:rowOff>132907</xdr:rowOff>
    </xdr:to>
    <xdr:cxnSp macro="">
      <xdr:nvCxnSpPr>
        <xdr:cNvPr id="461" name="直線コネクタ 460"/>
        <xdr:cNvCxnSpPr/>
      </xdr:nvCxnSpPr>
      <xdr:spPr>
        <a:xfrm flipV="1">
          <a:off x="9639300" y="16205233"/>
          <a:ext cx="838200" cy="55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68778</xdr:rowOff>
    </xdr:from>
    <xdr:ext cx="534377" cy="259045"/>
    <xdr:sp macro="" textlink="">
      <xdr:nvSpPr>
        <xdr:cNvPr id="462" name="土木費平均値テキスト"/>
        <xdr:cNvSpPr txBox="1"/>
      </xdr:nvSpPr>
      <xdr:spPr>
        <a:xfrm>
          <a:off x="10528300" y="1669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90351</xdr:rowOff>
    </xdr:from>
    <xdr:to>
      <xdr:col>55</xdr:col>
      <xdr:colOff>50800</xdr:colOff>
      <xdr:row>98</xdr:row>
      <xdr:rowOff>20501</xdr:rowOff>
    </xdr:to>
    <xdr:sp macro="" textlink="">
      <xdr:nvSpPr>
        <xdr:cNvPr id="463" name="フローチャート: 判断 462"/>
        <xdr:cNvSpPr/>
      </xdr:nvSpPr>
      <xdr:spPr>
        <a:xfrm>
          <a:off x="104267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132907</xdr:rowOff>
    </xdr:from>
    <xdr:to>
      <xdr:col>50</xdr:col>
      <xdr:colOff>114300</xdr:colOff>
      <xdr:row>98</xdr:row>
      <xdr:rowOff>47805</xdr:rowOff>
    </xdr:to>
    <xdr:cxnSp macro="">
      <xdr:nvCxnSpPr>
        <xdr:cNvPr id="464" name="直線コネクタ 463"/>
        <xdr:cNvCxnSpPr/>
      </xdr:nvCxnSpPr>
      <xdr:spPr>
        <a:xfrm flipV="1">
          <a:off x="8750300" y="16763557"/>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86992</xdr:rowOff>
    </xdr:from>
    <xdr:to>
      <xdr:col>50</xdr:col>
      <xdr:colOff>165100</xdr:colOff>
      <xdr:row>98</xdr:row>
      <xdr:rowOff>17142</xdr:rowOff>
    </xdr:to>
    <xdr:sp macro="" textlink="">
      <xdr:nvSpPr>
        <xdr:cNvPr id="465" name="フローチャート: 判断 464"/>
        <xdr:cNvSpPr/>
      </xdr:nvSpPr>
      <xdr:spPr>
        <a:xfrm>
          <a:off x="9588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8269</xdr:rowOff>
    </xdr:from>
    <xdr:ext cx="534377" cy="259045"/>
    <xdr:sp macro="" textlink="">
      <xdr:nvSpPr>
        <xdr:cNvPr id="466" name="テキスト ボックス 465"/>
        <xdr:cNvSpPr txBox="1"/>
      </xdr:nvSpPr>
      <xdr:spPr>
        <a:xfrm>
          <a:off x="9372111" y="168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35030</xdr:rowOff>
    </xdr:from>
    <xdr:to>
      <xdr:col>45</xdr:col>
      <xdr:colOff>177800</xdr:colOff>
      <xdr:row>98</xdr:row>
      <xdr:rowOff>47805</xdr:rowOff>
    </xdr:to>
    <xdr:cxnSp macro="">
      <xdr:nvCxnSpPr>
        <xdr:cNvPr id="467" name="直線コネクタ 466"/>
        <xdr:cNvCxnSpPr/>
      </xdr:nvCxnSpPr>
      <xdr:spPr>
        <a:xfrm>
          <a:off x="7861300" y="16837130"/>
          <a:ext cx="889000" cy="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95867</xdr:rowOff>
    </xdr:from>
    <xdr:to>
      <xdr:col>46</xdr:col>
      <xdr:colOff>38100</xdr:colOff>
      <xdr:row>98</xdr:row>
      <xdr:rowOff>26017</xdr:rowOff>
    </xdr:to>
    <xdr:sp macro="" textlink="">
      <xdr:nvSpPr>
        <xdr:cNvPr id="468" name="フローチャート: 判断 467"/>
        <xdr:cNvSpPr/>
      </xdr:nvSpPr>
      <xdr:spPr>
        <a:xfrm>
          <a:off x="8699500" y="1672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42544</xdr:rowOff>
    </xdr:from>
    <xdr:ext cx="534377" cy="259045"/>
    <xdr:sp macro="" textlink="">
      <xdr:nvSpPr>
        <xdr:cNvPr id="469" name="テキスト ボックス 468"/>
        <xdr:cNvSpPr txBox="1"/>
      </xdr:nvSpPr>
      <xdr:spPr>
        <a:xfrm>
          <a:off x="8483111" y="165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15429</xdr:rowOff>
    </xdr:from>
    <xdr:to>
      <xdr:col>41</xdr:col>
      <xdr:colOff>50800</xdr:colOff>
      <xdr:row>98</xdr:row>
      <xdr:rowOff>35030</xdr:rowOff>
    </xdr:to>
    <xdr:cxnSp macro="">
      <xdr:nvCxnSpPr>
        <xdr:cNvPr id="470" name="直線コネクタ 469"/>
        <xdr:cNvCxnSpPr/>
      </xdr:nvCxnSpPr>
      <xdr:spPr>
        <a:xfrm>
          <a:off x="6972300" y="16817529"/>
          <a:ext cx="889000" cy="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109432</xdr:rowOff>
    </xdr:from>
    <xdr:to>
      <xdr:col>41</xdr:col>
      <xdr:colOff>101600</xdr:colOff>
      <xdr:row>98</xdr:row>
      <xdr:rowOff>39582</xdr:rowOff>
    </xdr:to>
    <xdr:sp macro="" textlink="">
      <xdr:nvSpPr>
        <xdr:cNvPr id="471" name="フローチャート: 判断 470"/>
        <xdr:cNvSpPr/>
      </xdr:nvSpPr>
      <xdr:spPr>
        <a:xfrm>
          <a:off x="7810500" y="16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56109</xdr:rowOff>
    </xdr:from>
    <xdr:ext cx="534377" cy="259045"/>
    <xdr:sp macro="" textlink="">
      <xdr:nvSpPr>
        <xdr:cNvPr id="472" name="テキスト ボックス 471"/>
        <xdr:cNvSpPr txBox="1"/>
      </xdr:nvSpPr>
      <xdr:spPr>
        <a:xfrm>
          <a:off x="7594111" y="165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80021</xdr:rowOff>
    </xdr:from>
    <xdr:to>
      <xdr:col>36</xdr:col>
      <xdr:colOff>165100</xdr:colOff>
      <xdr:row>98</xdr:row>
      <xdr:rowOff>10171</xdr:rowOff>
    </xdr:to>
    <xdr:sp macro="" textlink="">
      <xdr:nvSpPr>
        <xdr:cNvPr id="473" name="フローチャート: 判断 472"/>
        <xdr:cNvSpPr/>
      </xdr:nvSpPr>
      <xdr:spPr>
        <a:xfrm>
          <a:off x="6921500" y="167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26698</xdr:rowOff>
    </xdr:from>
    <xdr:ext cx="534377" cy="259045"/>
    <xdr:sp macro="" textlink="">
      <xdr:nvSpPr>
        <xdr:cNvPr id="474" name="テキスト ボックス 473"/>
        <xdr:cNvSpPr txBox="1"/>
      </xdr:nvSpPr>
      <xdr:spPr>
        <a:xfrm>
          <a:off x="6705111" y="164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38133</xdr:rowOff>
    </xdr:from>
    <xdr:to>
      <xdr:col>55</xdr:col>
      <xdr:colOff>50800</xdr:colOff>
      <xdr:row>94</xdr:row>
      <xdr:rowOff>139733</xdr:rowOff>
    </xdr:to>
    <xdr:sp macro="" textlink="">
      <xdr:nvSpPr>
        <xdr:cNvPr id="480" name="楕円 479"/>
        <xdr:cNvSpPr/>
      </xdr:nvSpPr>
      <xdr:spPr>
        <a:xfrm>
          <a:off x="10426700" y="161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61010</xdr:rowOff>
    </xdr:from>
    <xdr:ext cx="599010" cy="259045"/>
    <xdr:sp macro="" textlink="">
      <xdr:nvSpPr>
        <xdr:cNvPr id="481" name="土木費該当値テキスト"/>
        <xdr:cNvSpPr txBox="1"/>
      </xdr:nvSpPr>
      <xdr:spPr>
        <a:xfrm>
          <a:off x="10528300" y="1600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82107</xdr:rowOff>
    </xdr:from>
    <xdr:to>
      <xdr:col>50</xdr:col>
      <xdr:colOff>165100</xdr:colOff>
      <xdr:row>98</xdr:row>
      <xdr:rowOff>12257</xdr:rowOff>
    </xdr:to>
    <xdr:sp macro="" textlink="">
      <xdr:nvSpPr>
        <xdr:cNvPr id="482" name="楕円 481"/>
        <xdr:cNvSpPr/>
      </xdr:nvSpPr>
      <xdr:spPr>
        <a:xfrm>
          <a:off x="9588500" y="167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28784</xdr:rowOff>
    </xdr:from>
    <xdr:ext cx="534377" cy="259045"/>
    <xdr:sp macro="" textlink="">
      <xdr:nvSpPr>
        <xdr:cNvPr id="483" name="テキスト ボックス 482"/>
        <xdr:cNvSpPr txBox="1"/>
      </xdr:nvSpPr>
      <xdr:spPr>
        <a:xfrm>
          <a:off x="9372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168455</xdr:rowOff>
    </xdr:from>
    <xdr:to>
      <xdr:col>46</xdr:col>
      <xdr:colOff>38100</xdr:colOff>
      <xdr:row>98</xdr:row>
      <xdr:rowOff>98605</xdr:rowOff>
    </xdr:to>
    <xdr:sp macro="" textlink="">
      <xdr:nvSpPr>
        <xdr:cNvPr id="484" name="楕円 483"/>
        <xdr:cNvSpPr/>
      </xdr:nvSpPr>
      <xdr:spPr>
        <a:xfrm>
          <a:off x="8699500" y="167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89732</xdr:rowOff>
    </xdr:from>
    <xdr:ext cx="534377" cy="259045"/>
    <xdr:sp macro="" textlink="">
      <xdr:nvSpPr>
        <xdr:cNvPr id="485" name="テキスト ボックス 484"/>
        <xdr:cNvSpPr txBox="1"/>
      </xdr:nvSpPr>
      <xdr:spPr>
        <a:xfrm>
          <a:off x="8483111" y="1689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155680</xdr:rowOff>
    </xdr:from>
    <xdr:to>
      <xdr:col>41</xdr:col>
      <xdr:colOff>101600</xdr:colOff>
      <xdr:row>98</xdr:row>
      <xdr:rowOff>85830</xdr:rowOff>
    </xdr:to>
    <xdr:sp macro="" textlink="">
      <xdr:nvSpPr>
        <xdr:cNvPr id="486" name="楕円 485"/>
        <xdr:cNvSpPr/>
      </xdr:nvSpPr>
      <xdr:spPr>
        <a:xfrm>
          <a:off x="7810500" y="167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76957</xdr:rowOff>
    </xdr:from>
    <xdr:ext cx="534377" cy="259045"/>
    <xdr:sp macro="" textlink="">
      <xdr:nvSpPr>
        <xdr:cNvPr id="487" name="テキスト ボックス 486"/>
        <xdr:cNvSpPr txBox="1"/>
      </xdr:nvSpPr>
      <xdr:spPr>
        <a:xfrm>
          <a:off x="7594111" y="168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136079</xdr:rowOff>
    </xdr:from>
    <xdr:to>
      <xdr:col>36</xdr:col>
      <xdr:colOff>165100</xdr:colOff>
      <xdr:row>98</xdr:row>
      <xdr:rowOff>66229</xdr:rowOff>
    </xdr:to>
    <xdr:sp macro="" textlink="">
      <xdr:nvSpPr>
        <xdr:cNvPr id="488" name="楕円 487"/>
        <xdr:cNvSpPr/>
      </xdr:nvSpPr>
      <xdr:spPr>
        <a:xfrm>
          <a:off x="6921500" y="167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57356</xdr:rowOff>
    </xdr:from>
    <xdr:ext cx="534377" cy="259045"/>
    <xdr:sp macro="" textlink="">
      <xdr:nvSpPr>
        <xdr:cNvPr id="489" name="テキスト ボックス 488"/>
        <xdr:cNvSpPr txBox="1"/>
      </xdr:nvSpPr>
      <xdr:spPr>
        <a:xfrm>
          <a:off x="6705111" y="1685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109688</xdr:rowOff>
    </xdr:from>
    <xdr:to>
      <xdr:col>85</xdr:col>
      <xdr:colOff>126364</xdr:colOff>
      <xdr:row>39</xdr:row>
      <xdr:rowOff>152305</xdr:rowOff>
    </xdr:to>
    <xdr:cxnSp macro="">
      <xdr:nvCxnSpPr>
        <xdr:cNvPr id="516" name="直線コネクタ 515"/>
        <xdr:cNvCxnSpPr/>
      </xdr:nvCxnSpPr>
      <xdr:spPr>
        <a:xfrm flipV="1">
          <a:off x="16317595" y="5253188"/>
          <a:ext cx="1269" cy="158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156132</xdr:rowOff>
    </xdr:from>
    <xdr:ext cx="534377" cy="259045"/>
    <xdr:sp macro="" textlink="">
      <xdr:nvSpPr>
        <xdr:cNvPr id="517" name="消防費最小値テキスト"/>
        <xdr:cNvSpPr txBox="1"/>
      </xdr:nvSpPr>
      <xdr:spPr>
        <a:xfrm>
          <a:off x="16370300" y="6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152305</xdr:rowOff>
    </xdr:from>
    <xdr:to>
      <xdr:col>86</xdr:col>
      <xdr:colOff>25400</xdr:colOff>
      <xdr:row>39</xdr:row>
      <xdr:rowOff>152305</xdr:rowOff>
    </xdr:to>
    <xdr:cxnSp macro="">
      <xdr:nvCxnSpPr>
        <xdr:cNvPr id="518" name="直線コネクタ 517"/>
        <xdr:cNvCxnSpPr/>
      </xdr:nvCxnSpPr>
      <xdr:spPr>
        <a:xfrm>
          <a:off x="16230600" y="68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56365</xdr:rowOff>
    </xdr:from>
    <xdr:ext cx="599010" cy="259045"/>
    <xdr:sp macro="" textlink="">
      <xdr:nvSpPr>
        <xdr:cNvPr id="519" name="消防費最大値テキスト"/>
        <xdr:cNvSpPr txBox="1"/>
      </xdr:nvSpPr>
      <xdr:spPr>
        <a:xfrm>
          <a:off x="16370300" y="5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109688</xdr:rowOff>
    </xdr:from>
    <xdr:to>
      <xdr:col>86</xdr:col>
      <xdr:colOff>25400</xdr:colOff>
      <xdr:row>30</xdr:row>
      <xdr:rowOff>109688</xdr:rowOff>
    </xdr:to>
    <xdr:cxnSp macro="">
      <xdr:nvCxnSpPr>
        <xdr:cNvPr id="520" name="直線コネクタ 519"/>
        <xdr:cNvCxnSpPr/>
      </xdr:nvCxnSpPr>
      <xdr:spPr>
        <a:xfrm>
          <a:off x="16230600" y="525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33776</xdr:rowOff>
    </xdr:from>
    <xdr:to>
      <xdr:col>85</xdr:col>
      <xdr:colOff>127000</xdr:colOff>
      <xdr:row>38</xdr:row>
      <xdr:rowOff>39475</xdr:rowOff>
    </xdr:to>
    <xdr:cxnSp macro="">
      <xdr:nvCxnSpPr>
        <xdr:cNvPr id="521" name="直線コネクタ 520"/>
        <xdr:cNvCxnSpPr/>
      </xdr:nvCxnSpPr>
      <xdr:spPr>
        <a:xfrm flipV="1">
          <a:off x="15481300" y="6548876"/>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104609</xdr:rowOff>
    </xdr:from>
    <xdr:ext cx="534377" cy="259045"/>
    <xdr:sp macro="" textlink="">
      <xdr:nvSpPr>
        <xdr:cNvPr id="522" name="消防費平均値テキスト"/>
        <xdr:cNvSpPr txBox="1"/>
      </xdr:nvSpPr>
      <xdr:spPr>
        <a:xfrm>
          <a:off x="16370300" y="627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81732</xdr:rowOff>
    </xdr:from>
    <xdr:to>
      <xdr:col>85</xdr:col>
      <xdr:colOff>177800</xdr:colOff>
      <xdr:row>38</xdr:row>
      <xdr:rowOff>11881</xdr:rowOff>
    </xdr:to>
    <xdr:sp macro="" textlink="">
      <xdr:nvSpPr>
        <xdr:cNvPr id="523" name="フローチャート: 判断 522"/>
        <xdr:cNvSpPr/>
      </xdr:nvSpPr>
      <xdr:spPr>
        <a:xfrm>
          <a:off x="162687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39475</xdr:rowOff>
    </xdr:from>
    <xdr:to>
      <xdr:col>81</xdr:col>
      <xdr:colOff>50800</xdr:colOff>
      <xdr:row>38</xdr:row>
      <xdr:rowOff>116595</xdr:rowOff>
    </xdr:to>
    <xdr:cxnSp macro="">
      <xdr:nvCxnSpPr>
        <xdr:cNvPr id="524" name="直線コネクタ 523"/>
        <xdr:cNvCxnSpPr/>
      </xdr:nvCxnSpPr>
      <xdr:spPr>
        <a:xfrm flipV="1">
          <a:off x="14592300" y="6554575"/>
          <a:ext cx="889000" cy="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136988</xdr:rowOff>
    </xdr:from>
    <xdr:to>
      <xdr:col>81</xdr:col>
      <xdr:colOff>101600</xdr:colOff>
      <xdr:row>38</xdr:row>
      <xdr:rowOff>67138</xdr:rowOff>
    </xdr:to>
    <xdr:sp macro="" textlink="">
      <xdr:nvSpPr>
        <xdr:cNvPr id="525" name="フローチャート: 判断 524"/>
        <xdr:cNvSpPr/>
      </xdr:nvSpPr>
      <xdr:spPr>
        <a:xfrm>
          <a:off x="15430500" y="648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83665</xdr:rowOff>
    </xdr:from>
    <xdr:ext cx="534377" cy="259045"/>
    <xdr:sp macro="" textlink="">
      <xdr:nvSpPr>
        <xdr:cNvPr id="526" name="テキスト ボックス 525"/>
        <xdr:cNvSpPr txBox="1"/>
      </xdr:nvSpPr>
      <xdr:spPr>
        <a:xfrm>
          <a:off x="15214111" y="62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116595</xdr:rowOff>
    </xdr:from>
    <xdr:to>
      <xdr:col>76</xdr:col>
      <xdr:colOff>114300</xdr:colOff>
      <xdr:row>38</xdr:row>
      <xdr:rowOff>145317</xdr:rowOff>
    </xdr:to>
    <xdr:cxnSp macro="">
      <xdr:nvCxnSpPr>
        <xdr:cNvPr id="527" name="直線コネクタ 526"/>
        <xdr:cNvCxnSpPr/>
      </xdr:nvCxnSpPr>
      <xdr:spPr>
        <a:xfrm flipV="1">
          <a:off x="13703300" y="6631695"/>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115238</xdr:rowOff>
    </xdr:from>
    <xdr:to>
      <xdr:col>76</xdr:col>
      <xdr:colOff>165100</xdr:colOff>
      <xdr:row>38</xdr:row>
      <xdr:rowOff>45388</xdr:rowOff>
    </xdr:to>
    <xdr:sp macro="" textlink="">
      <xdr:nvSpPr>
        <xdr:cNvPr id="528" name="フローチャート: 判断 527"/>
        <xdr:cNvSpPr/>
      </xdr:nvSpPr>
      <xdr:spPr>
        <a:xfrm>
          <a:off x="14541500" y="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61915</xdr:rowOff>
    </xdr:from>
    <xdr:ext cx="534377" cy="259045"/>
    <xdr:sp macro="" textlink="">
      <xdr:nvSpPr>
        <xdr:cNvPr id="529" name="テキスト ボックス 528"/>
        <xdr:cNvSpPr txBox="1"/>
      </xdr:nvSpPr>
      <xdr:spPr>
        <a:xfrm>
          <a:off x="14325111" y="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145317</xdr:rowOff>
    </xdr:from>
    <xdr:to>
      <xdr:col>71</xdr:col>
      <xdr:colOff>177800</xdr:colOff>
      <xdr:row>38</xdr:row>
      <xdr:rowOff>162887</xdr:rowOff>
    </xdr:to>
    <xdr:cxnSp macro="">
      <xdr:nvCxnSpPr>
        <xdr:cNvPr id="530" name="直線コネクタ 529"/>
        <xdr:cNvCxnSpPr/>
      </xdr:nvCxnSpPr>
      <xdr:spPr>
        <a:xfrm flipV="1">
          <a:off x="12814300" y="6660417"/>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383</xdr:rowOff>
    </xdr:from>
    <xdr:to>
      <xdr:col>72</xdr:col>
      <xdr:colOff>38100</xdr:colOff>
      <xdr:row>38</xdr:row>
      <xdr:rowOff>101983</xdr:rowOff>
    </xdr:to>
    <xdr:sp macro="" textlink="">
      <xdr:nvSpPr>
        <xdr:cNvPr id="531" name="フローチャート: 判断 530"/>
        <xdr:cNvSpPr/>
      </xdr:nvSpPr>
      <xdr:spPr>
        <a:xfrm>
          <a:off x="13652500" y="651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118510</xdr:rowOff>
    </xdr:from>
    <xdr:ext cx="534377" cy="259045"/>
    <xdr:sp macro="" textlink="">
      <xdr:nvSpPr>
        <xdr:cNvPr id="532" name="テキスト ボックス 531"/>
        <xdr:cNvSpPr txBox="1"/>
      </xdr:nvSpPr>
      <xdr:spPr>
        <a:xfrm>
          <a:off x="13436111" y="62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33" name="フローチャート: 判断 532"/>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106949</xdr:rowOff>
    </xdr:from>
    <xdr:ext cx="534377" cy="259045"/>
    <xdr:sp macro="" textlink="">
      <xdr:nvSpPr>
        <xdr:cNvPr id="534" name="テキスト ボックス 533"/>
        <xdr:cNvSpPr txBox="1"/>
      </xdr:nvSpPr>
      <xdr:spPr>
        <a:xfrm>
          <a:off x="12547111" y="62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154427</xdr:rowOff>
    </xdr:from>
    <xdr:to>
      <xdr:col>85</xdr:col>
      <xdr:colOff>177800</xdr:colOff>
      <xdr:row>38</xdr:row>
      <xdr:rowOff>84576</xdr:rowOff>
    </xdr:to>
    <xdr:sp macro="" textlink="">
      <xdr:nvSpPr>
        <xdr:cNvPr id="540" name="楕円 539"/>
        <xdr:cNvSpPr/>
      </xdr:nvSpPr>
      <xdr:spPr>
        <a:xfrm>
          <a:off x="16268700" y="6498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132853</xdr:rowOff>
    </xdr:from>
    <xdr:ext cx="534377" cy="259045"/>
    <xdr:sp macro="" textlink="">
      <xdr:nvSpPr>
        <xdr:cNvPr id="541" name="消防費該当値テキスト"/>
        <xdr:cNvSpPr txBox="1"/>
      </xdr:nvSpPr>
      <xdr:spPr>
        <a:xfrm>
          <a:off x="16370300" y="64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160125</xdr:rowOff>
    </xdr:from>
    <xdr:to>
      <xdr:col>81</xdr:col>
      <xdr:colOff>101600</xdr:colOff>
      <xdr:row>38</xdr:row>
      <xdr:rowOff>90275</xdr:rowOff>
    </xdr:to>
    <xdr:sp macro="" textlink="">
      <xdr:nvSpPr>
        <xdr:cNvPr id="542" name="楕円 541"/>
        <xdr:cNvSpPr/>
      </xdr:nvSpPr>
      <xdr:spPr>
        <a:xfrm>
          <a:off x="15430500" y="6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81402</xdr:rowOff>
    </xdr:from>
    <xdr:ext cx="534377" cy="259045"/>
    <xdr:sp macro="" textlink="">
      <xdr:nvSpPr>
        <xdr:cNvPr id="543" name="テキスト ボックス 542"/>
        <xdr:cNvSpPr txBox="1"/>
      </xdr:nvSpPr>
      <xdr:spPr>
        <a:xfrm>
          <a:off x="15214111" y="65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65795</xdr:rowOff>
    </xdr:from>
    <xdr:to>
      <xdr:col>76</xdr:col>
      <xdr:colOff>165100</xdr:colOff>
      <xdr:row>38</xdr:row>
      <xdr:rowOff>167395</xdr:rowOff>
    </xdr:to>
    <xdr:sp macro="" textlink="">
      <xdr:nvSpPr>
        <xdr:cNvPr id="544" name="楕円 543"/>
        <xdr:cNvSpPr/>
      </xdr:nvSpPr>
      <xdr:spPr>
        <a:xfrm>
          <a:off x="14541500" y="65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158522</xdr:rowOff>
    </xdr:from>
    <xdr:ext cx="534377" cy="259045"/>
    <xdr:sp macro="" textlink="">
      <xdr:nvSpPr>
        <xdr:cNvPr id="545" name="テキスト ボックス 544"/>
        <xdr:cNvSpPr txBox="1"/>
      </xdr:nvSpPr>
      <xdr:spPr>
        <a:xfrm>
          <a:off x="14325111" y="667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94517</xdr:rowOff>
    </xdr:from>
    <xdr:to>
      <xdr:col>72</xdr:col>
      <xdr:colOff>38100</xdr:colOff>
      <xdr:row>39</xdr:row>
      <xdr:rowOff>24667</xdr:rowOff>
    </xdr:to>
    <xdr:sp macro="" textlink="">
      <xdr:nvSpPr>
        <xdr:cNvPr id="546" name="楕円 545"/>
        <xdr:cNvSpPr/>
      </xdr:nvSpPr>
      <xdr:spPr>
        <a:xfrm>
          <a:off x="13652500" y="660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15794</xdr:rowOff>
    </xdr:from>
    <xdr:ext cx="534377" cy="259045"/>
    <xdr:sp macro="" textlink="">
      <xdr:nvSpPr>
        <xdr:cNvPr id="547" name="テキスト ボックス 546"/>
        <xdr:cNvSpPr txBox="1"/>
      </xdr:nvSpPr>
      <xdr:spPr>
        <a:xfrm>
          <a:off x="13436111" y="67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112087</xdr:rowOff>
    </xdr:from>
    <xdr:to>
      <xdr:col>67</xdr:col>
      <xdr:colOff>101600</xdr:colOff>
      <xdr:row>39</xdr:row>
      <xdr:rowOff>42237</xdr:rowOff>
    </xdr:to>
    <xdr:sp macro="" textlink="">
      <xdr:nvSpPr>
        <xdr:cNvPr id="548" name="楕円 547"/>
        <xdr:cNvSpPr/>
      </xdr:nvSpPr>
      <xdr:spPr>
        <a:xfrm>
          <a:off x="12763500" y="66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33364</xdr:rowOff>
    </xdr:from>
    <xdr:ext cx="534377" cy="259045"/>
    <xdr:sp macro="" textlink="">
      <xdr:nvSpPr>
        <xdr:cNvPr id="549" name="テキスト ボックス 548"/>
        <xdr:cNvSpPr txBox="1"/>
      </xdr:nvSpPr>
      <xdr:spPr>
        <a:xfrm>
          <a:off x="12547111" y="671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69150</xdr:rowOff>
    </xdr:from>
    <xdr:to>
      <xdr:col>85</xdr:col>
      <xdr:colOff>126364</xdr:colOff>
      <xdr:row>59</xdr:row>
      <xdr:rowOff>5262</xdr:rowOff>
    </xdr:to>
    <xdr:cxnSp macro="">
      <xdr:nvCxnSpPr>
        <xdr:cNvPr id="576" name="直線コネクタ 575"/>
        <xdr:cNvCxnSpPr/>
      </xdr:nvCxnSpPr>
      <xdr:spPr>
        <a:xfrm flipV="1">
          <a:off x="16317595" y="8641650"/>
          <a:ext cx="1269" cy="147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9089</xdr:rowOff>
    </xdr:from>
    <xdr:ext cx="534377" cy="259045"/>
    <xdr:sp macro="" textlink="">
      <xdr:nvSpPr>
        <xdr:cNvPr id="577" name="教育費最小値テキスト"/>
        <xdr:cNvSpPr txBox="1"/>
      </xdr:nvSpPr>
      <xdr:spPr>
        <a:xfrm>
          <a:off x="16370300" y="101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5262</xdr:rowOff>
    </xdr:from>
    <xdr:to>
      <xdr:col>86</xdr:col>
      <xdr:colOff>25400</xdr:colOff>
      <xdr:row>59</xdr:row>
      <xdr:rowOff>5262</xdr:rowOff>
    </xdr:to>
    <xdr:cxnSp macro="">
      <xdr:nvCxnSpPr>
        <xdr:cNvPr id="578" name="直線コネクタ 577"/>
        <xdr:cNvCxnSpPr/>
      </xdr:nvCxnSpPr>
      <xdr:spPr>
        <a:xfrm>
          <a:off x="16230600" y="1012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15827</xdr:rowOff>
    </xdr:from>
    <xdr:ext cx="599010" cy="259045"/>
    <xdr:sp macro="" textlink="">
      <xdr:nvSpPr>
        <xdr:cNvPr id="579" name="教育費最大値テキスト"/>
        <xdr:cNvSpPr txBox="1"/>
      </xdr:nvSpPr>
      <xdr:spPr>
        <a:xfrm>
          <a:off x="16370300" y="841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69150</xdr:rowOff>
    </xdr:from>
    <xdr:to>
      <xdr:col>86</xdr:col>
      <xdr:colOff>25400</xdr:colOff>
      <xdr:row>50</xdr:row>
      <xdr:rowOff>69150</xdr:rowOff>
    </xdr:to>
    <xdr:cxnSp macro="">
      <xdr:nvCxnSpPr>
        <xdr:cNvPr id="580" name="直線コネクタ 579"/>
        <xdr:cNvCxnSpPr/>
      </xdr:nvCxnSpPr>
      <xdr:spPr>
        <a:xfrm>
          <a:off x="16230600" y="86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89310</xdr:rowOff>
    </xdr:from>
    <xdr:to>
      <xdr:col>85</xdr:col>
      <xdr:colOff>127000</xdr:colOff>
      <xdr:row>58</xdr:row>
      <xdr:rowOff>8299</xdr:rowOff>
    </xdr:to>
    <xdr:cxnSp macro="">
      <xdr:nvCxnSpPr>
        <xdr:cNvPr id="581" name="直線コネクタ 580"/>
        <xdr:cNvCxnSpPr/>
      </xdr:nvCxnSpPr>
      <xdr:spPr>
        <a:xfrm flipV="1">
          <a:off x="15481300" y="9861960"/>
          <a:ext cx="838200" cy="9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95753</xdr:rowOff>
    </xdr:from>
    <xdr:ext cx="534377" cy="259045"/>
    <xdr:sp macro="" textlink="">
      <xdr:nvSpPr>
        <xdr:cNvPr id="582" name="教育費平均値テキスト"/>
        <xdr:cNvSpPr txBox="1"/>
      </xdr:nvSpPr>
      <xdr:spPr>
        <a:xfrm>
          <a:off x="16370300" y="952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72876</xdr:rowOff>
    </xdr:from>
    <xdr:to>
      <xdr:col>85</xdr:col>
      <xdr:colOff>177800</xdr:colOff>
      <xdr:row>57</xdr:row>
      <xdr:rowOff>3026</xdr:rowOff>
    </xdr:to>
    <xdr:sp macro="" textlink="">
      <xdr:nvSpPr>
        <xdr:cNvPr id="583" name="フローチャート: 判断 582"/>
        <xdr:cNvSpPr/>
      </xdr:nvSpPr>
      <xdr:spPr>
        <a:xfrm>
          <a:off x="162687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8299</xdr:rowOff>
    </xdr:from>
    <xdr:to>
      <xdr:col>81</xdr:col>
      <xdr:colOff>50800</xdr:colOff>
      <xdr:row>58</xdr:row>
      <xdr:rowOff>82147</xdr:rowOff>
    </xdr:to>
    <xdr:cxnSp macro="">
      <xdr:nvCxnSpPr>
        <xdr:cNvPr id="584" name="直線コネクタ 583"/>
        <xdr:cNvCxnSpPr/>
      </xdr:nvCxnSpPr>
      <xdr:spPr>
        <a:xfrm flipV="1">
          <a:off x="14592300" y="9952399"/>
          <a:ext cx="889000" cy="7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32730</xdr:rowOff>
    </xdr:from>
    <xdr:to>
      <xdr:col>81</xdr:col>
      <xdr:colOff>101600</xdr:colOff>
      <xdr:row>57</xdr:row>
      <xdr:rowOff>134330</xdr:rowOff>
    </xdr:to>
    <xdr:sp macro="" textlink="">
      <xdr:nvSpPr>
        <xdr:cNvPr id="585" name="フローチャート: 判断 584"/>
        <xdr:cNvSpPr/>
      </xdr:nvSpPr>
      <xdr:spPr>
        <a:xfrm>
          <a:off x="15430500" y="980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150857</xdr:rowOff>
    </xdr:from>
    <xdr:ext cx="534377" cy="259045"/>
    <xdr:sp macro="" textlink="">
      <xdr:nvSpPr>
        <xdr:cNvPr id="586" name="テキスト ボックス 585"/>
        <xdr:cNvSpPr txBox="1"/>
      </xdr:nvSpPr>
      <xdr:spPr>
        <a:xfrm>
          <a:off x="15214111" y="9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121848</xdr:rowOff>
    </xdr:from>
    <xdr:to>
      <xdr:col>76</xdr:col>
      <xdr:colOff>114300</xdr:colOff>
      <xdr:row>58</xdr:row>
      <xdr:rowOff>82147</xdr:rowOff>
    </xdr:to>
    <xdr:cxnSp macro="">
      <xdr:nvCxnSpPr>
        <xdr:cNvPr id="587" name="直線コネクタ 586"/>
        <xdr:cNvCxnSpPr/>
      </xdr:nvCxnSpPr>
      <xdr:spPr>
        <a:xfrm>
          <a:off x="13703300" y="9551598"/>
          <a:ext cx="889000" cy="47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77318</xdr:rowOff>
    </xdr:from>
    <xdr:to>
      <xdr:col>76</xdr:col>
      <xdr:colOff>165100</xdr:colOff>
      <xdr:row>58</xdr:row>
      <xdr:rowOff>7468</xdr:rowOff>
    </xdr:to>
    <xdr:sp macro="" textlink="">
      <xdr:nvSpPr>
        <xdr:cNvPr id="588" name="フローチャート: 判断 587"/>
        <xdr:cNvSpPr/>
      </xdr:nvSpPr>
      <xdr:spPr>
        <a:xfrm>
          <a:off x="14541500" y="98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23995</xdr:rowOff>
    </xdr:from>
    <xdr:ext cx="534377" cy="259045"/>
    <xdr:sp macro="" textlink="">
      <xdr:nvSpPr>
        <xdr:cNvPr id="589" name="テキスト ボックス 588"/>
        <xdr:cNvSpPr txBox="1"/>
      </xdr:nvSpPr>
      <xdr:spPr>
        <a:xfrm>
          <a:off x="14325111" y="96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121848</xdr:rowOff>
    </xdr:from>
    <xdr:to>
      <xdr:col>71</xdr:col>
      <xdr:colOff>177800</xdr:colOff>
      <xdr:row>58</xdr:row>
      <xdr:rowOff>109819</xdr:rowOff>
    </xdr:to>
    <xdr:cxnSp macro="">
      <xdr:nvCxnSpPr>
        <xdr:cNvPr id="590" name="直線コネクタ 589"/>
        <xdr:cNvCxnSpPr/>
      </xdr:nvCxnSpPr>
      <xdr:spPr>
        <a:xfrm flipV="1">
          <a:off x="12814300" y="9551598"/>
          <a:ext cx="889000" cy="5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47654</xdr:rowOff>
    </xdr:from>
    <xdr:to>
      <xdr:col>72</xdr:col>
      <xdr:colOff>38100</xdr:colOff>
      <xdr:row>57</xdr:row>
      <xdr:rowOff>149254</xdr:rowOff>
    </xdr:to>
    <xdr:sp macro="" textlink="">
      <xdr:nvSpPr>
        <xdr:cNvPr id="591" name="フローチャート: 判断 590"/>
        <xdr:cNvSpPr/>
      </xdr:nvSpPr>
      <xdr:spPr>
        <a:xfrm>
          <a:off x="13652500" y="98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140381</xdr:rowOff>
    </xdr:from>
    <xdr:ext cx="534377" cy="259045"/>
    <xdr:sp macro="" textlink="">
      <xdr:nvSpPr>
        <xdr:cNvPr id="592" name="テキスト ボックス 591"/>
        <xdr:cNvSpPr txBox="1"/>
      </xdr:nvSpPr>
      <xdr:spPr>
        <a:xfrm>
          <a:off x="13436111" y="991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110672</xdr:rowOff>
    </xdr:from>
    <xdr:to>
      <xdr:col>67</xdr:col>
      <xdr:colOff>101600</xdr:colOff>
      <xdr:row>57</xdr:row>
      <xdr:rowOff>40822</xdr:rowOff>
    </xdr:to>
    <xdr:sp macro="" textlink="">
      <xdr:nvSpPr>
        <xdr:cNvPr id="593" name="フローチャート: 判断 592"/>
        <xdr:cNvSpPr/>
      </xdr:nvSpPr>
      <xdr:spPr>
        <a:xfrm>
          <a:off x="12763500" y="971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57349</xdr:rowOff>
    </xdr:from>
    <xdr:ext cx="534377" cy="259045"/>
    <xdr:sp macro="" textlink="">
      <xdr:nvSpPr>
        <xdr:cNvPr id="594" name="テキスト ボックス 593"/>
        <xdr:cNvSpPr txBox="1"/>
      </xdr:nvSpPr>
      <xdr:spPr>
        <a:xfrm>
          <a:off x="12547111" y="94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38510</xdr:rowOff>
    </xdr:from>
    <xdr:to>
      <xdr:col>85</xdr:col>
      <xdr:colOff>177800</xdr:colOff>
      <xdr:row>57</xdr:row>
      <xdr:rowOff>140110</xdr:rowOff>
    </xdr:to>
    <xdr:sp macro="" textlink="">
      <xdr:nvSpPr>
        <xdr:cNvPr id="600" name="楕円 599"/>
        <xdr:cNvSpPr/>
      </xdr:nvSpPr>
      <xdr:spPr>
        <a:xfrm>
          <a:off x="16268700" y="98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16937</xdr:rowOff>
    </xdr:from>
    <xdr:ext cx="534377" cy="259045"/>
    <xdr:sp macro="" textlink="">
      <xdr:nvSpPr>
        <xdr:cNvPr id="601" name="教育費該当値テキスト"/>
        <xdr:cNvSpPr txBox="1"/>
      </xdr:nvSpPr>
      <xdr:spPr>
        <a:xfrm>
          <a:off x="16370300" y="97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128949</xdr:rowOff>
    </xdr:from>
    <xdr:to>
      <xdr:col>81</xdr:col>
      <xdr:colOff>101600</xdr:colOff>
      <xdr:row>58</xdr:row>
      <xdr:rowOff>59099</xdr:rowOff>
    </xdr:to>
    <xdr:sp macro="" textlink="">
      <xdr:nvSpPr>
        <xdr:cNvPr id="602" name="楕円 601"/>
        <xdr:cNvSpPr/>
      </xdr:nvSpPr>
      <xdr:spPr>
        <a:xfrm>
          <a:off x="15430500" y="99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50226</xdr:rowOff>
    </xdr:from>
    <xdr:ext cx="534377" cy="259045"/>
    <xdr:sp macro="" textlink="">
      <xdr:nvSpPr>
        <xdr:cNvPr id="603" name="テキスト ボックス 602"/>
        <xdr:cNvSpPr txBox="1"/>
      </xdr:nvSpPr>
      <xdr:spPr>
        <a:xfrm>
          <a:off x="15214111" y="99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31347</xdr:rowOff>
    </xdr:from>
    <xdr:to>
      <xdr:col>76</xdr:col>
      <xdr:colOff>165100</xdr:colOff>
      <xdr:row>58</xdr:row>
      <xdr:rowOff>132947</xdr:rowOff>
    </xdr:to>
    <xdr:sp macro="" textlink="">
      <xdr:nvSpPr>
        <xdr:cNvPr id="604" name="楕円 603"/>
        <xdr:cNvSpPr/>
      </xdr:nvSpPr>
      <xdr:spPr>
        <a:xfrm>
          <a:off x="14541500" y="99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124074</xdr:rowOff>
    </xdr:from>
    <xdr:ext cx="534377" cy="259045"/>
    <xdr:sp macro="" textlink="">
      <xdr:nvSpPr>
        <xdr:cNvPr id="605" name="テキスト ボックス 604"/>
        <xdr:cNvSpPr txBox="1"/>
      </xdr:nvSpPr>
      <xdr:spPr>
        <a:xfrm>
          <a:off x="14325111" y="1006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71048</xdr:rowOff>
    </xdr:from>
    <xdr:to>
      <xdr:col>72</xdr:col>
      <xdr:colOff>38100</xdr:colOff>
      <xdr:row>56</xdr:row>
      <xdr:rowOff>1198</xdr:rowOff>
    </xdr:to>
    <xdr:sp macro="" textlink="">
      <xdr:nvSpPr>
        <xdr:cNvPr id="606" name="楕円 605"/>
        <xdr:cNvSpPr/>
      </xdr:nvSpPr>
      <xdr:spPr>
        <a:xfrm>
          <a:off x="13652500" y="950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17725</xdr:rowOff>
    </xdr:from>
    <xdr:ext cx="534377" cy="259045"/>
    <xdr:sp macro="" textlink="">
      <xdr:nvSpPr>
        <xdr:cNvPr id="607" name="テキスト ボックス 606"/>
        <xdr:cNvSpPr txBox="1"/>
      </xdr:nvSpPr>
      <xdr:spPr>
        <a:xfrm>
          <a:off x="13436111" y="92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59019</xdr:rowOff>
    </xdr:from>
    <xdr:to>
      <xdr:col>67</xdr:col>
      <xdr:colOff>101600</xdr:colOff>
      <xdr:row>58</xdr:row>
      <xdr:rowOff>160619</xdr:rowOff>
    </xdr:to>
    <xdr:sp macro="" textlink="">
      <xdr:nvSpPr>
        <xdr:cNvPr id="608" name="楕円 607"/>
        <xdr:cNvSpPr/>
      </xdr:nvSpPr>
      <xdr:spPr>
        <a:xfrm>
          <a:off x="12763500" y="100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151746</xdr:rowOff>
    </xdr:from>
    <xdr:ext cx="534377" cy="259045"/>
    <xdr:sp macro="" textlink="">
      <xdr:nvSpPr>
        <xdr:cNvPr id="609" name="テキスト ボックス 608"/>
        <xdr:cNvSpPr txBox="1"/>
      </xdr:nvSpPr>
      <xdr:spPr>
        <a:xfrm>
          <a:off x="12547111" y="100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55320</xdr:rowOff>
    </xdr:from>
    <xdr:to>
      <xdr:col>85</xdr:col>
      <xdr:colOff>126364</xdr:colOff>
      <xdr:row>79</xdr:row>
      <xdr:rowOff>44450</xdr:rowOff>
    </xdr:to>
    <xdr:cxnSp macro="">
      <xdr:nvCxnSpPr>
        <xdr:cNvPr id="633" name="直線コネクタ 632"/>
        <xdr:cNvCxnSpPr/>
      </xdr:nvCxnSpPr>
      <xdr:spPr>
        <a:xfrm flipV="1">
          <a:off x="16317595" y="12056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60680</xdr:rowOff>
    </xdr:from>
    <xdr:ext cx="249299" cy="259045"/>
    <xdr:sp macro="" textlink="">
      <xdr:nvSpPr>
        <xdr:cNvPr id="634" name="災害復旧費最小値テキスト"/>
        <xdr:cNvSpPr txBox="1"/>
      </xdr:nvSpPr>
      <xdr:spPr>
        <a:xfrm>
          <a:off x="16370300" y="13605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1997</xdr:rowOff>
    </xdr:from>
    <xdr:ext cx="599010" cy="259045"/>
    <xdr:sp macro="" textlink="">
      <xdr:nvSpPr>
        <xdr:cNvPr id="636" name="災害復旧費最大値テキスト"/>
        <xdr:cNvSpPr txBox="1"/>
      </xdr:nvSpPr>
      <xdr:spPr>
        <a:xfrm>
          <a:off x="16370300" y="118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55320</xdr:rowOff>
    </xdr:from>
    <xdr:to>
      <xdr:col>86</xdr:col>
      <xdr:colOff>25400</xdr:colOff>
      <xdr:row>70</xdr:row>
      <xdr:rowOff>55320</xdr:rowOff>
    </xdr:to>
    <xdr:cxnSp macro="">
      <xdr:nvCxnSpPr>
        <xdr:cNvPr id="637" name="直線コネクタ 636"/>
        <xdr:cNvCxnSpPr/>
      </xdr:nvCxnSpPr>
      <xdr:spPr>
        <a:xfrm>
          <a:off x="16230600" y="1205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25419</xdr:rowOff>
    </xdr:from>
    <xdr:to>
      <xdr:col>85</xdr:col>
      <xdr:colOff>127000</xdr:colOff>
      <xdr:row>73</xdr:row>
      <xdr:rowOff>98365</xdr:rowOff>
    </xdr:to>
    <xdr:cxnSp macro="">
      <xdr:nvCxnSpPr>
        <xdr:cNvPr id="638" name="直線コネクタ 637"/>
        <xdr:cNvCxnSpPr/>
      </xdr:nvCxnSpPr>
      <xdr:spPr>
        <a:xfrm flipV="1">
          <a:off x="15481300" y="12369819"/>
          <a:ext cx="838200" cy="2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105129</xdr:rowOff>
    </xdr:from>
    <xdr:ext cx="534377" cy="259045"/>
    <xdr:sp macro="" textlink="">
      <xdr:nvSpPr>
        <xdr:cNvPr id="639" name="災害復旧費平均値テキスト"/>
        <xdr:cNvSpPr txBox="1"/>
      </xdr:nvSpPr>
      <xdr:spPr>
        <a:xfrm>
          <a:off x="16370300" y="1347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126702</xdr:rowOff>
    </xdr:from>
    <xdr:to>
      <xdr:col>85</xdr:col>
      <xdr:colOff>177800</xdr:colOff>
      <xdr:row>79</xdr:row>
      <xdr:rowOff>56852</xdr:rowOff>
    </xdr:to>
    <xdr:sp macro="" textlink="">
      <xdr:nvSpPr>
        <xdr:cNvPr id="640" name="フローチャート: 判断 639"/>
        <xdr:cNvSpPr/>
      </xdr:nvSpPr>
      <xdr:spPr>
        <a:xfrm>
          <a:off x="16268700" y="1349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98365</xdr:rowOff>
    </xdr:from>
    <xdr:to>
      <xdr:col>81</xdr:col>
      <xdr:colOff>50800</xdr:colOff>
      <xdr:row>76</xdr:row>
      <xdr:rowOff>82142</xdr:rowOff>
    </xdr:to>
    <xdr:cxnSp macro="">
      <xdr:nvCxnSpPr>
        <xdr:cNvPr id="641" name="直線コネクタ 640"/>
        <xdr:cNvCxnSpPr/>
      </xdr:nvCxnSpPr>
      <xdr:spPr>
        <a:xfrm flipV="1">
          <a:off x="14592300" y="12614215"/>
          <a:ext cx="889000" cy="49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106411</xdr:rowOff>
    </xdr:from>
    <xdr:to>
      <xdr:col>81</xdr:col>
      <xdr:colOff>101600</xdr:colOff>
      <xdr:row>79</xdr:row>
      <xdr:rowOff>36561</xdr:rowOff>
    </xdr:to>
    <xdr:sp macro="" textlink="">
      <xdr:nvSpPr>
        <xdr:cNvPr id="642" name="フローチャート: 判断 641"/>
        <xdr:cNvSpPr/>
      </xdr:nvSpPr>
      <xdr:spPr>
        <a:xfrm>
          <a:off x="15430500" y="1347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27688</xdr:rowOff>
    </xdr:from>
    <xdr:ext cx="534377" cy="259045"/>
    <xdr:sp macro="" textlink="">
      <xdr:nvSpPr>
        <xdr:cNvPr id="643" name="テキスト ボックス 642"/>
        <xdr:cNvSpPr txBox="1"/>
      </xdr:nvSpPr>
      <xdr:spPr>
        <a:xfrm>
          <a:off x="15214111" y="1357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82142</xdr:rowOff>
    </xdr:from>
    <xdr:to>
      <xdr:col>76</xdr:col>
      <xdr:colOff>114300</xdr:colOff>
      <xdr:row>79</xdr:row>
      <xdr:rowOff>39554</xdr:rowOff>
    </xdr:to>
    <xdr:cxnSp macro="">
      <xdr:nvCxnSpPr>
        <xdr:cNvPr id="644" name="直線コネクタ 643"/>
        <xdr:cNvCxnSpPr/>
      </xdr:nvCxnSpPr>
      <xdr:spPr>
        <a:xfrm flipV="1">
          <a:off x="13703300" y="13112342"/>
          <a:ext cx="889000" cy="47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127792</xdr:rowOff>
    </xdr:from>
    <xdr:to>
      <xdr:col>76</xdr:col>
      <xdr:colOff>165100</xdr:colOff>
      <xdr:row>79</xdr:row>
      <xdr:rowOff>57942</xdr:rowOff>
    </xdr:to>
    <xdr:sp macro="" textlink="">
      <xdr:nvSpPr>
        <xdr:cNvPr id="645" name="フローチャート: 判断 644"/>
        <xdr:cNvSpPr/>
      </xdr:nvSpPr>
      <xdr:spPr>
        <a:xfrm>
          <a:off x="14541500" y="1350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49069</xdr:rowOff>
    </xdr:from>
    <xdr:ext cx="469744" cy="259045"/>
    <xdr:sp macro="" textlink="">
      <xdr:nvSpPr>
        <xdr:cNvPr id="646" name="テキスト ボックス 645"/>
        <xdr:cNvSpPr txBox="1"/>
      </xdr:nvSpPr>
      <xdr:spPr>
        <a:xfrm>
          <a:off x="14357428" y="1359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164289</xdr:rowOff>
    </xdr:from>
    <xdr:to>
      <xdr:col>71</xdr:col>
      <xdr:colOff>177800</xdr:colOff>
      <xdr:row>79</xdr:row>
      <xdr:rowOff>39554</xdr:rowOff>
    </xdr:to>
    <xdr:cxnSp macro="">
      <xdr:nvCxnSpPr>
        <xdr:cNvPr id="647" name="直線コネクタ 646"/>
        <xdr:cNvCxnSpPr/>
      </xdr:nvCxnSpPr>
      <xdr:spPr>
        <a:xfrm>
          <a:off x="12814300" y="13537389"/>
          <a:ext cx="889000" cy="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142892</xdr:rowOff>
    </xdr:from>
    <xdr:to>
      <xdr:col>72</xdr:col>
      <xdr:colOff>38100</xdr:colOff>
      <xdr:row>79</xdr:row>
      <xdr:rowOff>73042</xdr:rowOff>
    </xdr:to>
    <xdr:sp macro="" textlink="">
      <xdr:nvSpPr>
        <xdr:cNvPr id="648" name="フローチャート: 判断 647"/>
        <xdr:cNvSpPr/>
      </xdr:nvSpPr>
      <xdr:spPr>
        <a:xfrm>
          <a:off x="136525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89569</xdr:rowOff>
    </xdr:from>
    <xdr:ext cx="469744" cy="259045"/>
    <xdr:sp macro="" textlink="">
      <xdr:nvSpPr>
        <xdr:cNvPr id="649" name="テキスト ボックス 648"/>
        <xdr:cNvSpPr txBox="1"/>
      </xdr:nvSpPr>
      <xdr:spPr>
        <a:xfrm>
          <a:off x="13468428" y="132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106719</xdr:rowOff>
    </xdr:from>
    <xdr:to>
      <xdr:col>67</xdr:col>
      <xdr:colOff>101600</xdr:colOff>
      <xdr:row>79</xdr:row>
      <xdr:rowOff>36869</xdr:rowOff>
    </xdr:to>
    <xdr:sp macro="" textlink="">
      <xdr:nvSpPr>
        <xdr:cNvPr id="650" name="フローチャート: 判断 649"/>
        <xdr:cNvSpPr/>
      </xdr:nvSpPr>
      <xdr:spPr>
        <a:xfrm>
          <a:off x="12763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53396</xdr:rowOff>
    </xdr:from>
    <xdr:ext cx="534377" cy="259045"/>
    <xdr:sp macro="" textlink="">
      <xdr:nvSpPr>
        <xdr:cNvPr id="651" name="テキスト ボックス 650"/>
        <xdr:cNvSpPr txBox="1"/>
      </xdr:nvSpPr>
      <xdr:spPr>
        <a:xfrm>
          <a:off x="12547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146069</xdr:rowOff>
    </xdr:from>
    <xdr:to>
      <xdr:col>85</xdr:col>
      <xdr:colOff>177800</xdr:colOff>
      <xdr:row>72</xdr:row>
      <xdr:rowOff>76219</xdr:rowOff>
    </xdr:to>
    <xdr:sp macro="" textlink="">
      <xdr:nvSpPr>
        <xdr:cNvPr id="657" name="楕円 656"/>
        <xdr:cNvSpPr/>
      </xdr:nvSpPr>
      <xdr:spPr>
        <a:xfrm>
          <a:off x="16268700" y="1231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168946</xdr:rowOff>
    </xdr:from>
    <xdr:ext cx="599010" cy="259045"/>
    <xdr:sp macro="" textlink="">
      <xdr:nvSpPr>
        <xdr:cNvPr id="658" name="災害復旧費該当値テキスト"/>
        <xdr:cNvSpPr txBox="1"/>
      </xdr:nvSpPr>
      <xdr:spPr>
        <a:xfrm>
          <a:off x="16370300" y="1217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47565</xdr:rowOff>
    </xdr:from>
    <xdr:to>
      <xdr:col>81</xdr:col>
      <xdr:colOff>101600</xdr:colOff>
      <xdr:row>73</xdr:row>
      <xdr:rowOff>149165</xdr:rowOff>
    </xdr:to>
    <xdr:sp macro="" textlink="">
      <xdr:nvSpPr>
        <xdr:cNvPr id="659" name="楕円 658"/>
        <xdr:cNvSpPr/>
      </xdr:nvSpPr>
      <xdr:spPr>
        <a:xfrm>
          <a:off x="15430500" y="125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165692</xdr:rowOff>
    </xdr:from>
    <xdr:ext cx="599010" cy="259045"/>
    <xdr:sp macro="" textlink="">
      <xdr:nvSpPr>
        <xdr:cNvPr id="660" name="テキスト ボックス 659"/>
        <xdr:cNvSpPr txBox="1"/>
      </xdr:nvSpPr>
      <xdr:spPr>
        <a:xfrm>
          <a:off x="15181795" y="1233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31342</xdr:rowOff>
    </xdr:from>
    <xdr:to>
      <xdr:col>76</xdr:col>
      <xdr:colOff>165100</xdr:colOff>
      <xdr:row>76</xdr:row>
      <xdr:rowOff>132942</xdr:rowOff>
    </xdr:to>
    <xdr:sp macro="" textlink="">
      <xdr:nvSpPr>
        <xdr:cNvPr id="661" name="楕円 660"/>
        <xdr:cNvSpPr/>
      </xdr:nvSpPr>
      <xdr:spPr>
        <a:xfrm>
          <a:off x="14541500" y="13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149469</xdr:rowOff>
    </xdr:from>
    <xdr:ext cx="599010" cy="259045"/>
    <xdr:sp macro="" textlink="">
      <xdr:nvSpPr>
        <xdr:cNvPr id="662" name="テキスト ボックス 661"/>
        <xdr:cNvSpPr txBox="1"/>
      </xdr:nvSpPr>
      <xdr:spPr>
        <a:xfrm>
          <a:off x="14292795" y="1283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160204</xdr:rowOff>
    </xdr:from>
    <xdr:to>
      <xdr:col>72</xdr:col>
      <xdr:colOff>38100</xdr:colOff>
      <xdr:row>79</xdr:row>
      <xdr:rowOff>90354</xdr:rowOff>
    </xdr:to>
    <xdr:sp macro="" textlink="">
      <xdr:nvSpPr>
        <xdr:cNvPr id="663" name="楕円 662"/>
        <xdr:cNvSpPr/>
      </xdr:nvSpPr>
      <xdr:spPr>
        <a:xfrm>
          <a:off x="13652500" y="135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81481</xdr:rowOff>
    </xdr:from>
    <xdr:ext cx="469744" cy="259045"/>
    <xdr:sp macro="" textlink="">
      <xdr:nvSpPr>
        <xdr:cNvPr id="664" name="テキスト ボックス 663"/>
        <xdr:cNvSpPr txBox="1"/>
      </xdr:nvSpPr>
      <xdr:spPr>
        <a:xfrm>
          <a:off x="13468428" y="1362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113489</xdr:rowOff>
    </xdr:from>
    <xdr:to>
      <xdr:col>67</xdr:col>
      <xdr:colOff>101600</xdr:colOff>
      <xdr:row>79</xdr:row>
      <xdr:rowOff>43639</xdr:rowOff>
    </xdr:to>
    <xdr:sp macro="" textlink="">
      <xdr:nvSpPr>
        <xdr:cNvPr id="665" name="楕円 664"/>
        <xdr:cNvSpPr/>
      </xdr:nvSpPr>
      <xdr:spPr>
        <a:xfrm>
          <a:off x="12763500" y="134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34766</xdr:rowOff>
    </xdr:from>
    <xdr:ext cx="534377" cy="259045"/>
    <xdr:sp macro="" textlink="">
      <xdr:nvSpPr>
        <xdr:cNvPr id="666" name="テキスト ボックス 665"/>
        <xdr:cNvSpPr txBox="1"/>
      </xdr:nvSpPr>
      <xdr:spPr>
        <a:xfrm>
          <a:off x="12547111" y="135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139891</xdr:rowOff>
    </xdr:from>
    <xdr:to>
      <xdr:col>85</xdr:col>
      <xdr:colOff>126364</xdr:colOff>
      <xdr:row>98</xdr:row>
      <xdr:rowOff>59051</xdr:rowOff>
    </xdr:to>
    <xdr:cxnSp macro="">
      <xdr:nvCxnSpPr>
        <xdr:cNvPr id="690" name="直線コネクタ 689"/>
        <xdr:cNvCxnSpPr/>
      </xdr:nvCxnSpPr>
      <xdr:spPr>
        <a:xfrm flipV="1">
          <a:off x="16317595" y="15398941"/>
          <a:ext cx="1269" cy="146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62878</xdr:rowOff>
    </xdr:from>
    <xdr:ext cx="534377" cy="259045"/>
    <xdr:sp macro="" textlink="">
      <xdr:nvSpPr>
        <xdr:cNvPr id="691" name="公債費最小値テキスト"/>
        <xdr:cNvSpPr txBox="1"/>
      </xdr:nvSpPr>
      <xdr:spPr>
        <a:xfrm>
          <a:off x="16370300" y="168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59051</xdr:rowOff>
    </xdr:from>
    <xdr:to>
      <xdr:col>86</xdr:col>
      <xdr:colOff>25400</xdr:colOff>
      <xdr:row>98</xdr:row>
      <xdr:rowOff>59051</xdr:rowOff>
    </xdr:to>
    <xdr:cxnSp macro="">
      <xdr:nvCxnSpPr>
        <xdr:cNvPr id="692" name="直線コネクタ 691"/>
        <xdr:cNvCxnSpPr/>
      </xdr:nvCxnSpPr>
      <xdr:spPr>
        <a:xfrm>
          <a:off x="16230600" y="1686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86568</xdr:rowOff>
    </xdr:from>
    <xdr:ext cx="599010" cy="259045"/>
    <xdr:sp macro="" textlink="">
      <xdr:nvSpPr>
        <xdr:cNvPr id="693" name="公債費最大値テキスト"/>
        <xdr:cNvSpPr txBox="1"/>
      </xdr:nvSpPr>
      <xdr:spPr>
        <a:xfrm>
          <a:off x="16370300" y="151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139891</xdr:rowOff>
    </xdr:from>
    <xdr:to>
      <xdr:col>86</xdr:col>
      <xdr:colOff>25400</xdr:colOff>
      <xdr:row>89</xdr:row>
      <xdr:rowOff>139891</xdr:rowOff>
    </xdr:to>
    <xdr:cxnSp macro="">
      <xdr:nvCxnSpPr>
        <xdr:cNvPr id="694" name="直線コネクタ 693"/>
        <xdr:cNvCxnSpPr/>
      </xdr:nvCxnSpPr>
      <xdr:spPr>
        <a:xfrm>
          <a:off x="16230600" y="1539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63119</xdr:rowOff>
    </xdr:from>
    <xdr:to>
      <xdr:col>85</xdr:col>
      <xdr:colOff>127000</xdr:colOff>
      <xdr:row>95</xdr:row>
      <xdr:rowOff>139289</xdr:rowOff>
    </xdr:to>
    <xdr:cxnSp macro="">
      <xdr:nvCxnSpPr>
        <xdr:cNvPr id="695" name="直線コネクタ 694"/>
        <xdr:cNvCxnSpPr/>
      </xdr:nvCxnSpPr>
      <xdr:spPr>
        <a:xfrm flipV="1">
          <a:off x="15481300" y="16350869"/>
          <a:ext cx="8382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32709</xdr:rowOff>
    </xdr:from>
    <xdr:ext cx="534377" cy="259045"/>
    <xdr:sp macro="" textlink="">
      <xdr:nvSpPr>
        <xdr:cNvPr id="696" name="公債費平均値テキスト"/>
        <xdr:cNvSpPr txBox="1"/>
      </xdr:nvSpPr>
      <xdr:spPr>
        <a:xfrm>
          <a:off x="16370300" y="1632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54282</xdr:rowOff>
    </xdr:from>
    <xdr:to>
      <xdr:col>85</xdr:col>
      <xdr:colOff>177800</xdr:colOff>
      <xdr:row>95</xdr:row>
      <xdr:rowOff>155882</xdr:rowOff>
    </xdr:to>
    <xdr:sp macro="" textlink="">
      <xdr:nvSpPr>
        <xdr:cNvPr id="697" name="フローチャート: 判断 696"/>
        <xdr:cNvSpPr/>
      </xdr:nvSpPr>
      <xdr:spPr>
        <a:xfrm>
          <a:off x="162687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118904</xdr:rowOff>
    </xdr:from>
    <xdr:to>
      <xdr:col>81</xdr:col>
      <xdr:colOff>50800</xdr:colOff>
      <xdr:row>95</xdr:row>
      <xdr:rowOff>139289</xdr:rowOff>
    </xdr:to>
    <xdr:cxnSp macro="">
      <xdr:nvCxnSpPr>
        <xdr:cNvPr id="698" name="直線コネクタ 697"/>
        <xdr:cNvCxnSpPr/>
      </xdr:nvCxnSpPr>
      <xdr:spPr>
        <a:xfrm>
          <a:off x="14592300" y="16406654"/>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35399</xdr:rowOff>
    </xdr:from>
    <xdr:to>
      <xdr:col>81</xdr:col>
      <xdr:colOff>101600</xdr:colOff>
      <xdr:row>95</xdr:row>
      <xdr:rowOff>136999</xdr:rowOff>
    </xdr:to>
    <xdr:sp macro="" textlink="">
      <xdr:nvSpPr>
        <xdr:cNvPr id="699" name="フローチャート: 判断 698"/>
        <xdr:cNvSpPr/>
      </xdr:nvSpPr>
      <xdr:spPr>
        <a:xfrm>
          <a:off x="15430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153526</xdr:rowOff>
    </xdr:from>
    <xdr:ext cx="534377" cy="259045"/>
    <xdr:sp macro="" textlink="">
      <xdr:nvSpPr>
        <xdr:cNvPr id="700" name="テキスト ボックス 699"/>
        <xdr:cNvSpPr txBox="1"/>
      </xdr:nvSpPr>
      <xdr:spPr>
        <a:xfrm>
          <a:off x="15214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118904</xdr:rowOff>
    </xdr:from>
    <xdr:to>
      <xdr:col>76</xdr:col>
      <xdr:colOff>114300</xdr:colOff>
      <xdr:row>96</xdr:row>
      <xdr:rowOff>4628</xdr:rowOff>
    </xdr:to>
    <xdr:cxnSp macro="">
      <xdr:nvCxnSpPr>
        <xdr:cNvPr id="701" name="直線コネクタ 700"/>
        <xdr:cNvCxnSpPr/>
      </xdr:nvCxnSpPr>
      <xdr:spPr>
        <a:xfrm flipV="1">
          <a:off x="13703300" y="16406654"/>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56576</xdr:rowOff>
    </xdr:from>
    <xdr:to>
      <xdr:col>76</xdr:col>
      <xdr:colOff>165100</xdr:colOff>
      <xdr:row>95</xdr:row>
      <xdr:rowOff>158176</xdr:rowOff>
    </xdr:to>
    <xdr:sp macro="" textlink="">
      <xdr:nvSpPr>
        <xdr:cNvPr id="702" name="フローチャート: 判断 701"/>
        <xdr:cNvSpPr/>
      </xdr:nvSpPr>
      <xdr:spPr>
        <a:xfrm>
          <a:off x="14541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3253</xdr:rowOff>
    </xdr:from>
    <xdr:ext cx="534377" cy="259045"/>
    <xdr:sp macro="" textlink="">
      <xdr:nvSpPr>
        <xdr:cNvPr id="703" name="テキスト ボックス 702"/>
        <xdr:cNvSpPr txBox="1"/>
      </xdr:nvSpPr>
      <xdr:spPr>
        <a:xfrm>
          <a:off x="14325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4628</xdr:rowOff>
    </xdr:from>
    <xdr:to>
      <xdr:col>71</xdr:col>
      <xdr:colOff>177800</xdr:colOff>
      <xdr:row>96</xdr:row>
      <xdr:rowOff>71028</xdr:rowOff>
    </xdr:to>
    <xdr:cxnSp macro="">
      <xdr:nvCxnSpPr>
        <xdr:cNvPr id="704" name="直線コネクタ 703"/>
        <xdr:cNvCxnSpPr/>
      </xdr:nvCxnSpPr>
      <xdr:spPr>
        <a:xfrm flipV="1">
          <a:off x="12814300" y="16463828"/>
          <a:ext cx="889000" cy="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40253</xdr:rowOff>
    </xdr:from>
    <xdr:to>
      <xdr:col>72</xdr:col>
      <xdr:colOff>38100</xdr:colOff>
      <xdr:row>95</xdr:row>
      <xdr:rowOff>141853</xdr:rowOff>
    </xdr:to>
    <xdr:sp macro="" textlink="">
      <xdr:nvSpPr>
        <xdr:cNvPr id="705" name="フローチャート: 判断 704"/>
        <xdr:cNvSpPr/>
      </xdr:nvSpPr>
      <xdr:spPr>
        <a:xfrm>
          <a:off x="13652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158380</xdr:rowOff>
    </xdr:from>
    <xdr:ext cx="534377" cy="259045"/>
    <xdr:sp macro="" textlink="">
      <xdr:nvSpPr>
        <xdr:cNvPr id="706" name="テキスト ボックス 705"/>
        <xdr:cNvSpPr txBox="1"/>
      </xdr:nvSpPr>
      <xdr:spPr>
        <a:xfrm>
          <a:off x="13436111" y="161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131724</xdr:rowOff>
    </xdr:from>
    <xdr:to>
      <xdr:col>67</xdr:col>
      <xdr:colOff>101600</xdr:colOff>
      <xdr:row>95</xdr:row>
      <xdr:rowOff>61874</xdr:rowOff>
    </xdr:to>
    <xdr:sp macro="" textlink="">
      <xdr:nvSpPr>
        <xdr:cNvPr id="707" name="フローチャート: 判断 706"/>
        <xdr:cNvSpPr/>
      </xdr:nvSpPr>
      <xdr:spPr>
        <a:xfrm>
          <a:off x="12763500" y="162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78401</xdr:rowOff>
    </xdr:from>
    <xdr:ext cx="534377" cy="259045"/>
    <xdr:sp macro="" textlink="">
      <xdr:nvSpPr>
        <xdr:cNvPr id="708" name="テキスト ボックス 707"/>
        <xdr:cNvSpPr txBox="1"/>
      </xdr:nvSpPr>
      <xdr:spPr>
        <a:xfrm>
          <a:off x="12547111" y="160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12319</xdr:rowOff>
    </xdr:from>
    <xdr:to>
      <xdr:col>85</xdr:col>
      <xdr:colOff>177800</xdr:colOff>
      <xdr:row>95</xdr:row>
      <xdr:rowOff>113919</xdr:rowOff>
    </xdr:to>
    <xdr:sp macro="" textlink="">
      <xdr:nvSpPr>
        <xdr:cNvPr id="714" name="楕円 713"/>
        <xdr:cNvSpPr/>
      </xdr:nvSpPr>
      <xdr:spPr>
        <a:xfrm>
          <a:off x="16268700" y="163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35196</xdr:rowOff>
    </xdr:from>
    <xdr:ext cx="534377" cy="259045"/>
    <xdr:sp macro="" textlink="">
      <xdr:nvSpPr>
        <xdr:cNvPr id="715" name="公債費該当値テキスト"/>
        <xdr:cNvSpPr txBox="1"/>
      </xdr:nvSpPr>
      <xdr:spPr>
        <a:xfrm>
          <a:off x="16370300" y="1615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88489</xdr:rowOff>
    </xdr:from>
    <xdr:to>
      <xdr:col>81</xdr:col>
      <xdr:colOff>101600</xdr:colOff>
      <xdr:row>96</xdr:row>
      <xdr:rowOff>18639</xdr:rowOff>
    </xdr:to>
    <xdr:sp macro="" textlink="">
      <xdr:nvSpPr>
        <xdr:cNvPr id="716" name="楕円 715"/>
        <xdr:cNvSpPr/>
      </xdr:nvSpPr>
      <xdr:spPr>
        <a:xfrm>
          <a:off x="15430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9766</xdr:rowOff>
    </xdr:from>
    <xdr:ext cx="534377" cy="259045"/>
    <xdr:sp macro="" textlink="">
      <xdr:nvSpPr>
        <xdr:cNvPr id="717" name="テキスト ボックス 716"/>
        <xdr:cNvSpPr txBox="1"/>
      </xdr:nvSpPr>
      <xdr:spPr>
        <a:xfrm>
          <a:off x="15214111" y="164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68104</xdr:rowOff>
    </xdr:from>
    <xdr:to>
      <xdr:col>76</xdr:col>
      <xdr:colOff>165100</xdr:colOff>
      <xdr:row>95</xdr:row>
      <xdr:rowOff>169704</xdr:rowOff>
    </xdr:to>
    <xdr:sp macro="" textlink="">
      <xdr:nvSpPr>
        <xdr:cNvPr id="718" name="楕円 717"/>
        <xdr:cNvSpPr/>
      </xdr:nvSpPr>
      <xdr:spPr>
        <a:xfrm>
          <a:off x="14541500" y="163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160831</xdr:rowOff>
    </xdr:from>
    <xdr:ext cx="534377" cy="259045"/>
    <xdr:sp macro="" textlink="">
      <xdr:nvSpPr>
        <xdr:cNvPr id="719" name="テキスト ボックス 718"/>
        <xdr:cNvSpPr txBox="1"/>
      </xdr:nvSpPr>
      <xdr:spPr>
        <a:xfrm>
          <a:off x="14325111" y="164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125278</xdr:rowOff>
    </xdr:from>
    <xdr:to>
      <xdr:col>72</xdr:col>
      <xdr:colOff>38100</xdr:colOff>
      <xdr:row>96</xdr:row>
      <xdr:rowOff>55428</xdr:rowOff>
    </xdr:to>
    <xdr:sp macro="" textlink="">
      <xdr:nvSpPr>
        <xdr:cNvPr id="720" name="楕円 719"/>
        <xdr:cNvSpPr/>
      </xdr:nvSpPr>
      <xdr:spPr>
        <a:xfrm>
          <a:off x="13652500" y="164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46555</xdr:rowOff>
    </xdr:from>
    <xdr:ext cx="534377" cy="259045"/>
    <xdr:sp macro="" textlink="">
      <xdr:nvSpPr>
        <xdr:cNvPr id="721" name="テキスト ボックス 720"/>
        <xdr:cNvSpPr txBox="1"/>
      </xdr:nvSpPr>
      <xdr:spPr>
        <a:xfrm>
          <a:off x="13436111" y="1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20228</xdr:rowOff>
    </xdr:from>
    <xdr:to>
      <xdr:col>67</xdr:col>
      <xdr:colOff>101600</xdr:colOff>
      <xdr:row>96</xdr:row>
      <xdr:rowOff>121828</xdr:rowOff>
    </xdr:to>
    <xdr:sp macro="" textlink="">
      <xdr:nvSpPr>
        <xdr:cNvPr id="722" name="楕円 721"/>
        <xdr:cNvSpPr/>
      </xdr:nvSpPr>
      <xdr:spPr>
        <a:xfrm>
          <a:off x="12763500" y="164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112955</xdr:rowOff>
    </xdr:from>
    <xdr:ext cx="534377" cy="259045"/>
    <xdr:sp macro="" textlink="">
      <xdr:nvSpPr>
        <xdr:cNvPr id="723" name="テキスト ボックス 722"/>
        <xdr:cNvSpPr txBox="1"/>
      </xdr:nvSpPr>
      <xdr:spPr>
        <a:xfrm>
          <a:off x="12547111" y="165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1" name="テキスト ボックス 74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3" name="テキスト ボックス 74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62864</xdr:colOff>
      <xdr:row>39</xdr:row>
      <xdr:rowOff>44450</xdr:rowOff>
    </xdr:to>
    <xdr:cxnSp macro="">
      <xdr:nvCxnSpPr>
        <xdr:cNvPr id="747" name="直線コネクタ 746"/>
        <xdr:cNvCxnSpPr/>
      </xdr:nvCxnSpPr>
      <xdr:spPr>
        <a:xfrm flipV="1">
          <a:off x="22159595" y="5229860"/>
          <a:ext cx="1269"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51452</xdr:rowOff>
    </xdr:from>
    <xdr:ext cx="249299" cy="259045"/>
    <xdr:sp macro="" textlink="">
      <xdr:nvSpPr>
        <xdr:cNvPr id="748" name="諸支出金最小値テキスト"/>
        <xdr:cNvSpPr txBox="1"/>
      </xdr:nvSpPr>
      <xdr:spPr>
        <a:xfrm>
          <a:off x="22212300" y="6738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33037</xdr:rowOff>
    </xdr:from>
    <xdr:ext cx="378565" cy="259045"/>
    <xdr:sp macro="" textlink="">
      <xdr:nvSpPr>
        <xdr:cNvPr id="750" name="諸支出金最大値テキスト"/>
        <xdr:cNvSpPr txBox="1"/>
      </xdr:nvSpPr>
      <xdr:spPr>
        <a:xfrm>
          <a:off x="22212300" y="500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51" name="直線コネクタ 750"/>
        <xdr:cNvCxnSpPr/>
      </xdr:nvCxnSpPr>
      <xdr:spPr>
        <a:xfrm>
          <a:off x="22072600" y="522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140352</xdr:rowOff>
    </xdr:from>
    <xdr:ext cx="313932" cy="259045"/>
    <xdr:sp macro="" textlink="">
      <xdr:nvSpPr>
        <xdr:cNvPr id="753" name="諸支出金平均値テキスト"/>
        <xdr:cNvSpPr txBox="1"/>
      </xdr:nvSpPr>
      <xdr:spPr>
        <a:xfrm>
          <a:off x="22212300" y="648400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754" name="フローチャート: 判断 753"/>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56" name="フローチャート: 判断 755"/>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57" name="テキスト ボックス 756"/>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59" name="フローチャート: 判断 758"/>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142257</xdr:rowOff>
    </xdr:from>
    <xdr:ext cx="378565" cy="259045"/>
    <xdr:sp macro="" textlink="">
      <xdr:nvSpPr>
        <xdr:cNvPr id="760" name="テキスト ボックス 759"/>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5080</xdr:rowOff>
    </xdr:from>
    <xdr:to>
      <xdr:col>102</xdr:col>
      <xdr:colOff>165100</xdr:colOff>
      <xdr:row>37</xdr:row>
      <xdr:rowOff>106680</xdr:rowOff>
    </xdr:to>
    <xdr:sp macro="" textlink="">
      <xdr:nvSpPr>
        <xdr:cNvPr id="762" name="フローチャート: 判断 761"/>
        <xdr:cNvSpPr/>
      </xdr:nvSpPr>
      <xdr:spPr>
        <a:xfrm>
          <a:off x="19494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123207</xdr:rowOff>
    </xdr:from>
    <xdr:ext cx="378565" cy="259045"/>
    <xdr:sp macro="" textlink="">
      <xdr:nvSpPr>
        <xdr:cNvPr id="763" name="テキスト ボックス 762"/>
        <xdr:cNvSpPr txBox="1"/>
      </xdr:nvSpPr>
      <xdr:spPr>
        <a:xfrm>
          <a:off x="19356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4" name="フローチャート: 判断 763"/>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5" name="テキスト ボックス 764"/>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95902</xdr:rowOff>
    </xdr:from>
    <xdr:ext cx="249299" cy="259045"/>
    <xdr:sp macro="" textlink="">
      <xdr:nvSpPr>
        <xdr:cNvPr id="772" name="諸支出金該当値テキスト"/>
        <xdr:cNvSpPr txBox="1"/>
      </xdr:nvSpPr>
      <xdr:spPr>
        <a:xfrm>
          <a:off x="22212300" y="6611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年度の目的別の住民一人当たりのコストは、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商工費が大幅に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土木費は、災害公営住宅建設事業、地域防災がけ崩れ対策事業などの実施によるものであり、前年度と比較すると３１３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高くなっている。また、災害復旧費は農地・農業施設災害復旧事業、宅地耐震化推進事業、南阿蘇鉄道災害復旧事業補助金などにより前年度と比較すると２５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高くなっており、類似団体内でも高い位置にある。これらは、いずれも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衛生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は熊本地震に伴う災害廃棄物処理事業が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大幅に減額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したことから、前年度と比較すると６６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今後は、災害復旧事業のために借り入れた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はじまることから、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の増加が見込まれている。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財政調整基金残高は、有利な地方債などの活用により取り崩しを回避している。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実質収支は、平成２８年の熊本地震以降、高い水準で推移している。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は、熊本地震に係る農地災害復旧事業の年度内執行分に係る国庫負担金約１億４千万円が村の一時立替えとなり、本来であれば実質単年度収支は黒字であったと思われる。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年度は、全ての会計において黒字決算となった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簡易水道特別会計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農業集落排水特別会計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、生活排水処理事業特別会計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一般会計からの繰入金に依存している傾向にあることから、独立採算の原則に立ち返り、使用料の見直しも含めたところでの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経営の健全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化を図る。国民健康保険特別会計においては、一般会計からの繰入金抑制のため、検診率向上対策や医療費抑制のための健康づくり対策に取り組んでいる。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v0101\Profile\desktop\lg90108\Desktop\&#12304;&#36001;&#25919;&#29366;&#27841;&#36039;&#26009;&#38598;&#12305;_434337_&#21335;&#38463;&#34311;&#26449;_2018\&#20462;&#27491;&#21069;&#12304;&#36001;&#25919;&#29366;&#27841;&#36039;&#26009;&#38598;&#12305;_434337_&#21335;&#38463;&#34311;&#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P51"/>
          <cell r="BQ51"/>
          <cell r="BR51"/>
          <cell r="BS51"/>
          <cell r="BT51"/>
          <cell r="BU51"/>
          <cell r="BV51"/>
          <cell r="BW51"/>
          <cell r="BX51"/>
          <cell r="BY51"/>
          <cell r="BZ51"/>
          <cell r="CA51"/>
          <cell r="CB51"/>
          <cell r="CC51"/>
          <cell r="CD51"/>
          <cell r="CE51"/>
          <cell r="CF51">
            <v>10.6</v>
          </cell>
          <cell r="CG51"/>
          <cell r="CH51"/>
          <cell r="CI51"/>
          <cell r="CJ51"/>
          <cell r="CK51"/>
          <cell r="CL51"/>
          <cell r="CM51"/>
          <cell r="CN51"/>
          <cell r="CO51"/>
          <cell r="CP51"/>
          <cell r="CQ51"/>
          <cell r="CR51"/>
          <cell r="CS51"/>
          <cell r="CT51"/>
          <cell r="CU51"/>
          <cell r="CV51"/>
          <cell r="CW51"/>
          <cell r="CX51"/>
          <cell r="CY51"/>
          <cell r="CZ51"/>
          <cell r="DA51"/>
          <cell r="DB51"/>
          <cell r="DC51"/>
        </row>
        <row r="53">
          <cell r="BP53"/>
          <cell r="BQ53"/>
          <cell r="BR53"/>
          <cell r="BS53"/>
          <cell r="BT53"/>
          <cell r="BU53"/>
          <cell r="BV53"/>
          <cell r="BW53"/>
          <cell r="BX53"/>
          <cell r="BY53"/>
          <cell r="BZ53"/>
          <cell r="CA53"/>
          <cell r="CB53"/>
          <cell r="CC53"/>
          <cell r="CD53"/>
          <cell r="CE53"/>
          <cell r="CF53">
            <v>68.8</v>
          </cell>
          <cell r="CG53"/>
          <cell r="CH53"/>
          <cell r="CI53"/>
          <cell r="CJ53"/>
          <cell r="CK53"/>
          <cell r="CL53"/>
          <cell r="CM53"/>
          <cell r="CN53">
            <v>69.900000000000006</v>
          </cell>
          <cell r="CO53"/>
          <cell r="CP53"/>
          <cell r="CQ53"/>
          <cell r="CR53"/>
          <cell r="CS53"/>
          <cell r="CT53"/>
          <cell r="CU53"/>
          <cell r="CV53"/>
          <cell r="CW53"/>
          <cell r="CX53"/>
          <cell r="CY53"/>
          <cell r="CZ53"/>
          <cell r="DA53"/>
          <cell r="DB53"/>
          <cell r="DC53"/>
        </row>
        <row r="55">
          <cell r="AN55" t="str">
            <v>類似団体内平均値</v>
          </cell>
          <cell r="BP55"/>
          <cell r="BQ55"/>
          <cell r="BR55"/>
          <cell r="BS55"/>
          <cell r="BT55"/>
          <cell r="BU55"/>
          <cell r="BV55"/>
          <cell r="BW55"/>
          <cell r="BX55"/>
          <cell r="BY55"/>
          <cell r="BZ55"/>
          <cell r="CA55"/>
          <cell r="CB55"/>
          <cell r="CC55"/>
          <cell r="CD55"/>
          <cell r="CE55"/>
          <cell r="CF55">
            <v>51.4</v>
          </cell>
          <cell r="CG55"/>
          <cell r="CH55"/>
          <cell r="CI55"/>
          <cell r="CJ55"/>
          <cell r="CK55"/>
          <cell r="CL55"/>
          <cell r="CM55"/>
          <cell r="CN55">
            <v>46.8</v>
          </cell>
          <cell r="CO55"/>
          <cell r="CP55"/>
          <cell r="CQ55"/>
          <cell r="CR55"/>
          <cell r="CS55"/>
          <cell r="CT55"/>
          <cell r="CU55"/>
          <cell r="CV55"/>
          <cell r="CW55"/>
          <cell r="CX55"/>
          <cell r="CY55"/>
          <cell r="CZ55"/>
          <cell r="DA55"/>
          <cell r="DB55"/>
          <cell r="DC55"/>
        </row>
        <row r="57">
          <cell r="BP57"/>
          <cell r="BQ57"/>
          <cell r="BR57"/>
          <cell r="BS57"/>
          <cell r="BT57"/>
          <cell r="BU57"/>
          <cell r="BV57"/>
          <cell r="BW57"/>
          <cell r="BX57"/>
          <cell r="BY57"/>
          <cell r="BZ57"/>
          <cell r="CA57"/>
          <cell r="CB57"/>
          <cell r="CC57"/>
          <cell r="CD57"/>
          <cell r="CE57"/>
          <cell r="CF57">
            <v>59.8</v>
          </cell>
          <cell r="CG57"/>
          <cell r="CH57"/>
          <cell r="CI57"/>
          <cell r="CJ57"/>
          <cell r="CK57"/>
          <cell r="CL57"/>
          <cell r="CM57"/>
          <cell r="CN57">
            <v>61.4</v>
          </cell>
          <cell r="CO57"/>
          <cell r="CP57"/>
          <cell r="CQ57"/>
          <cell r="CR57"/>
          <cell r="CS57"/>
          <cell r="CT57"/>
          <cell r="CU57"/>
          <cell r="CV57"/>
          <cell r="CW57"/>
          <cell r="CX57"/>
          <cell r="CY57"/>
          <cell r="CZ57"/>
          <cell r="DA57"/>
          <cell r="DB57"/>
          <cell r="DC57"/>
        </row>
        <row r="72">
          <cell r="BP72" t="str">
            <v>H26</v>
          </cell>
          <cell r="BX72" t="str">
            <v>H27</v>
          </cell>
          <cell r="CF72" t="str">
            <v>H28</v>
          </cell>
          <cell r="CN72" t="str">
            <v>H29</v>
          </cell>
          <cell r="CV72" t="str">
            <v>H30</v>
          </cell>
        </row>
        <row r="73">
          <cell r="AN73" t="str">
            <v>当該団体値</v>
          </cell>
          <cell r="BP73">
            <v>9.3000000000000007</v>
          </cell>
          <cell r="BQ73"/>
          <cell r="BR73"/>
          <cell r="BS73"/>
          <cell r="BT73"/>
          <cell r="BU73"/>
          <cell r="BV73"/>
          <cell r="BW73"/>
          <cell r="BX73">
            <v>11.7</v>
          </cell>
          <cell r="BY73"/>
          <cell r="BZ73"/>
          <cell r="CA73"/>
          <cell r="CB73"/>
          <cell r="CC73"/>
          <cell r="CD73"/>
          <cell r="CE73"/>
          <cell r="CF73">
            <v>10.6</v>
          </cell>
          <cell r="CG73"/>
          <cell r="CH73"/>
          <cell r="CI73"/>
          <cell r="CJ73"/>
          <cell r="CK73"/>
          <cell r="CL73"/>
          <cell r="CM73"/>
          <cell r="CN73"/>
          <cell r="CO73"/>
          <cell r="CP73"/>
          <cell r="CQ73"/>
          <cell r="CR73"/>
          <cell r="CS73"/>
          <cell r="CT73"/>
          <cell r="CU73"/>
          <cell r="CV73">
            <v>14.1</v>
          </cell>
          <cell r="CW73"/>
          <cell r="CX73"/>
          <cell r="CY73"/>
          <cell r="CZ73"/>
          <cell r="DA73"/>
          <cell r="DB73"/>
          <cell r="DC73"/>
        </row>
        <row r="75">
          <cell r="BP75">
            <v>6.5</v>
          </cell>
          <cell r="BQ75"/>
          <cell r="BR75"/>
          <cell r="BS75"/>
          <cell r="BT75"/>
          <cell r="BU75"/>
          <cell r="BV75"/>
          <cell r="BW75"/>
          <cell r="BX75">
            <v>6.2</v>
          </cell>
          <cell r="BY75"/>
          <cell r="BZ75"/>
          <cell r="CA75"/>
          <cell r="CB75"/>
          <cell r="CC75"/>
          <cell r="CD75"/>
          <cell r="CE75"/>
          <cell r="CF75">
            <v>6.5</v>
          </cell>
          <cell r="CG75"/>
          <cell r="CH75"/>
          <cell r="CI75"/>
          <cell r="CJ75"/>
          <cell r="CK75"/>
          <cell r="CL75"/>
          <cell r="CM75"/>
          <cell r="CN75">
            <v>6.6</v>
          </cell>
          <cell r="CO75"/>
          <cell r="CP75"/>
          <cell r="CQ75"/>
          <cell r="CR75"/>
          <cell r="CS75"/>
          <cell r="CT75"/>
          <cell r="CU75"/>
          <cell r="CV75">
            <v>7</v>
          </cell>
          <cell r="CW75"/>
          <cell r="CX75"/>
          <cell r="CY75"/>
          <cell r="CZ75"/>
          <cell r="DA75"/>
          <cell r="DB75"/>
          <cell r="DC75"/>
        </row>
        <row r="77">
          <cell r="AN77" t="str">
            <v>類似団体内平均値</v>
          </cell>
          <cell r="BP77">
            <v>54</v>
          </cell>
          <cell r="BQ77"/>
          <cell r="BR77"/>
          <cell r="BS77"/>
          <cell r="BT77"/>
          <cell r="BU77"/>
          <cell r="BV77"/>
          <cell r="BW77"/>
          <cell r="BX77">
            <v>58.9</v>
          </cell>
          <cell r="BY77"/>
          <cell r="BZ77"/>
          <cell r="CA77"/>
          <cell r="CB77"/>
          <cell r="CC77"/>
          <cell r="CD77"/>
          <cell r="CE77"/>
          <cell r="CF77">
            <v>51.4</v>
          </cell>
          <cell r="CG77"/>
          <cell r="CH77"/>
          <cell r="CI77"/>
          <cell r="CJ77"/>
          <cell r="CK77"/>
          <cell r="CL77"/>
          <cell r="CM77"/>
          <cell r="CN77">
            <v>46.8</v>
          </cell>
          <cell r="CO77"/>
          <cell r="CP77"/>
          <cell r="CQ77"/>
          <cell r="CR77"/>
          <cell r="CS77"/>
          <cell r="CT77"/>
          <cell r="CU77"/>
          <cell r="CV77">
            <v>48.4</v>
          </cell>
          <cell r="CW77"/>
          <cell r="CX77"/>
          <cell r="CY77"/>
          <cell r="CZ77"/>
          <cell r="DA77"/>
          <cell r="DB77"/>
          <cell r="DC77"/>
        </row>
        <row r="79">
          <cell r="BP79">
            <v>11.5</v>
          </cell>
          <cell r="BQ79"/>
          <cell r="BR79"/>
          <cell r="BS79"/>
          <cell r="BT79"/>
          <cell r="BU79"/>
          <cell r="BV79"/>
          <cell r="BW79"/>
          <cell r="BX79">
            <v>10.8</v>
          </cell>
          <cell r="BY79"/>
          <cell r="BZ79"/>
          <cell r="CA79"/>
          <cell r="CB79"/>
          <cell r="CC79"/>
          <cell r="CD79"/>
          <cell r="CE79"/>
          <cell r="CF79">
            <v>10.199999999999999</v>
          </cell>
          <cell r="CG79"/>
          <cell r="CH79"/>
          <cell r="CI79"/>
          <cell r="CJ79"/>
          <cell r="CK79"/>
          <cell r="CL79"/>
          <cell r="CM79"/>
          <cell r="CN79">
            <v>9.9</v>
          </cell>
          <cell r="CO79"/>
          <cell r="CP79"/>
          <cell r="CQ79"/>
          <cell r="CR79"/>
          <cell r="CS79"/>
          <cell r="CT79"/>
          <cell r="CU79"/>
          <cell r="CV79">
            <v>9.9</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17482640</v>
      </c>
      <c r="BO4" s="461"/>
      <c r="BP4" s="461"/>
      <c r="BQ4" s="461"/>
      <c r="BR4" s="461"/>
      <c r="BS4" s="461"/>
      <c r="BT4" s="461"/>
      <c r="BU4" s="462"/>
      <c r="BV4" s="460">
        <v>18861677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20.6</v>
      </c>
      <c r="CU4" s="642"/>
      <c r="CV4" s="642"/>
      <c r="CW4" s="642"/>
      <c r="CX4" s="642"/>
      <c r="CY4" s="642"/>
      <c r="CZ4" s="642"/>
      <c r="DA4" s="643"/>
      <c r="DB4" s="641">
        <v>22.1</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16313288</v>
      </c>
      <c r="BO5" s="466"/>
      <c r="BP5" s="466"/>
      <c r="BQ5" s="466"/>
      <c r="BR5" s="466"/>
      <c r="BS5" s="466"/>
      <c r="BT5" s="466"/>
      <c r="BU5" s="467"/>
      <c r="BV5" s="465">
        <v>17224485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97.4</v>
      </c>
      <c r="CU5" s="436"/>
      <c r="CV5" s="436"/>
      <c r="CW5" s="436"/>
      <c r="CX5" s="436"/>
      <c r="CY5" s="436"/>
      <c r="CZ5" s="436"/>
      <c r="DA5" s="437"/>
      <c r="DB5" s="435">
        <v>94.1</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1169352</v>
      </c>
      <c r="BO6" s="466"/>
      <c r="BP6" s="466"/>
      <c r="BQ6" s="466"/>
      <c r="BR6" s="466"/>
      <c r="BS6" s="466"/>
      <c r="BT6" s="466"/>
      <c r="BU6" s="467"/>
      <c r="BV6" s="465">
        <v>1637192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101.6</v>
      </c>
      <c r="CU6" s="616"/>
      <c r="CV6" s="616"/>
      <c r="CW6" s="616"/>
      <c r="CX6" s="616"/>
      <c r="CY6" s="616"/>
      <c r="CZ6" s="616"/>
      <c r="DA6" s="617"/>
      <c r="DB6" s="615">
        <v>98.3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180880</v>
      </c>
      <c r="BO7" s="466"/>
      <c r="BP7" s="466"/>
      <c r="BQ7" s="466"/>
      <c r="BR7" s="466"/>
      <c r="BS7" s="466"/>
      <c r="BT7" s="466"/>
      <c r="BU7" s="467"/>
      <c r="BV7" s="465">
        <v>561099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4802661</v>
      </c>
      <c r="CU7" s="466"/>
      <c r="CV7" s="466"/>
      <c r="CW7" s="466"/>
      <c r="CX7" s="466"/>
      <c r="CY7" s="466"/>
      <c r="CZ7" s="466"/>
      <c r="DA7" s="467"/>
      <c r="DB7" s="465">
        <v>4863757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102</v>
      </c>
      <c r="AV8" s="523"/>
      <c r="AW8" s="523"/>
      <c r="AX8" s="523"/>
      <c r="AY8" s="445" t="s">
        <v>109</v>
      </c>
      <c r="AZ8" s="446"/>
      <c r="BA8" s="446"/>
      <c r="BB8" s="446"/>
      <c r="BC8" s="446"/>
      <c r="BD8" s="446"/>
      <c r="BE8" s="446"/>
      <c r="BF8" s="446"/>
      <c r="BG8" s="446"/>
      <c r="BH8" s="446"/>
      <c r="BI8" s="446"/>
      <c r="BJ8" s="446"/>
      <c r="BK8" s="446"/>
      <c r="BL8" s="446"/>
      <c r="BM8" s="447"/>
      <c r="BN8" s="465">
        <v>988472</v>
      </c>
      <c r="BO8" s="466"/>
      <c r="BP8" s="466"/>
      <c r="BQ8" s="466"/>
      <c r="BR8" s="466"/>
      <c r="BS8" s="466"/>
      <c r="BT8" s="466"/>
      <c r="BU8" s="467"/>
      <c r="BV8" s="465">
        <v>1076093</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0.27</v>
      </c>
      <c r="CU8" s="579"/>
      <c r="CV8" s="579"/>
      <c r="CW8" s="579"/>
      <c r="CX8" s="579"/>
      <c r="CY8" s="579"/>
      <c r="CZ8" s="579"/>
      <c r="DA8" s="580"/>
      <c r="DB8" s="578">
        <v>0.28000000000000003</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11503</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-87621</v>
      </c>
      <c r="BO9" s="466"/>
      <c r="BP9" s="466"/>
      <c r="BQ9" s="466"/>
      <c r="BR9" s="466"/>
      <c r="BS9" s="466"/>
      <c r="BT9" s="466"/>
      <c r="BU9" s="467"/>
      <c r="BV9" s="465">
        <v>-510092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12</v>
      </c>
      <c r="CU9" s="436"/>
      <c r="CV9" s="436"/>
      <c r="CW9" s="436"/>
      <c r="CX9" s="436"/>
      <c r="CY9" s="436"/>
      <c r="CZ9" s="436"/>
      <c r="DA9" s="437"/>
      <c r="DB9" s="435">
        <v>9.4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11972</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2218</v>
      </c>
      <c r="BO10" s="466"/>
      <c r="BP10" s="466"/>
      <c r="BQ10" s="466"/>
      <c r="BR10" s="466"/>
      <c r="BS10" s="466"/>
      <c r="BT10" s="466"/>
      <c r="BU10" s="467"/>
      <c r="BV10" s="465">
        <v>402249</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13223</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10619</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10529</v>
      </c>
      <c r="S13" s="569"/>
      <c r="T13" s="569"/>
      <c r="U13" s="569"/>
      <c r="V13" s="570"/>
      <c r="W13" s="556" t="s">
        <v>139</v>
      </c>
      <c r="X13" s="478"/>
      <c r="Y13" s="478"/>
      <c r="Z13" s="478"/>
      <c r="AA13" s="478"/>
      <c r="AB13" s="479"/>
      <c r="AC13" s="441">
        <v>1232</v>
      </c>
      <c r="AD13" s="442"/>
      <c r="AE13" s="442"/>
      <c r="AF13" s="442"/>
      <c r="AG13" s="443"/>
      <c r="AH13" s="441">
        <v>1279</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-72180</v>
      </c>
      <c r="BO13" s="466"/>
      <c r="BP13" s="466"/>
      <c r="BQ13" s="466"/>
      <c r="BR13" s="466"/>
      <c r="BS13" s="466"/>
      <c r="BT13" s="466"/>
      <c r="BU13" s="467"/>
      <c r="BV13" s="465">
        <v>-107843</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7</v>
      </c>
      <c r="CU13" s="436"/>
      <c r="CV13" s="436"/>
      <c r="CW13" s="436"/>
      <c r="CX13" s="436"/>
      <c r="CY13" s="436"/>
      <c r="CZ13" s="436"/>
      <c r="DA13" s="437"/>
      <c r="DB13" s="435">
        <v>6.6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10846</v>
      </c>
      <c r="S14" s="569"/>
      <c r="T14" s="569"/>
      <c r="U14" s="569"/>
      <c r="V14" s="570"/>
      <c r="W14" s="571"/>
      <c r="X14" s="481"/>
      <c r="Y14" s="481"/>
      <c r="Z14" s="481"/>
      <c r="AA14" s="481"/>
      <c r="AB14" s="482"/>
      <c r="AC14" s="561">
        <v>22.8</v>
      </c>
      <c r="AD14" s="562"/>
      <c r="AE14" s="562"/>
      <c r="AF14" s="562"/>
      <c r="AG14" s="563"/>
      <c r="AH14" s="561">
        <v>22.7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14.1</v>
      </c>
      <c r="CU14" s="573"/>
      <c r="CV14" s="573"/>
      <c r="CW14" s="573"/>
      <c r="CX14" s="573"/>
      <c r="CY14" s="573"/>
      <c r="CZ14" s="573"/>
      <c r="DA14" s="574"/>
      <c r="DB14" s="572" t="s">
        <v>146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10801</v>
      </c>
      <c r="S15" s="569"/>
      <c r="T15" s="569"/>
      <c r="U15" s="569"/>
      <c r="V15" s="570"/>
      <c r="W15" s="556" t="s">
        <v>147</v>
      </c>
      <c r="X15" s="478"/>
      <c r="Y15" s="478"/>
      <c r="Z15" s="478"/>
      <c r="AA15" s="478"/>
      <c r="AB15" s="479"/>
      <c r="AC15" s="441">
        <v>916</v>
      </c>
      <c r="AD15" s="442"/>
      <c r="AE15" s="442"/>
      <c r="AF15" s="442"/>
      <c r="AG15" s="443"/>
      <c r="AH15" s="441">
        <v>951</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1138956</v>
      </c>
      <c r="BO15" s="461"/>
      <c r="BP15" s="461"/>
      <c r="BQ15" s="461"/>
      <c r="BR15" s="461"/>
      <c r="BS15" s="461"/>
      <c r="BT15" s="461"/>
      <c r="BU15" s="462"/>
      <c r="BV15" s="460">
        <v>1123128</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17</v>
      </c>
      <c r="AD16" s="562"/>
      <c r="AE16" s="562"/>
      <c r="AF16" s="562"/>
      <c r="AG16" s="563"/>
      <c r="AH16" s="561">
        <v>16.899999999999999</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4184235</v>
      </c>
      <c r="BO16" s="466"/>
      <c r="BP16" s="466"/>
      <c r="BQ16" s="466"/>
      <c r="BR16" s="466"/>
      <c r="BS16" s="466"/>
      <c r="BT16" s="466"/>
      <c r="BU16" s="467"/>
      <c r="BV16" s="465">
        <v>4163577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3244</v>
      </c>
      <c r="AD17" s="442"/>
      <c r="AE17" s="442"/>
      <c r="AF17" s="442"/>
      <c r="AG17" s="443"/>
      <c r="AH17" s="441">
        <v>3409</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1420677</v>
      </c>
      <c r="BO17" s="466"/>
      <c r="BP17" s="466"/>
      <c r="BQ17" s="466"/>
      <c r="BR17" s="466"/>
      <c r="BS17" s="466"/>
      <c r="BT17" s="466"/>
      <c r="BU17" s="467"/>
      <c r="BV17" s="465">
        <v>1404690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137.32</v>
      </c>
      <c r="M18" s="530"/>
      <c r="N18" s="530"/>
      <c r="O18" s="530"/>
      <c r="P18" s="530"/>
      <c r="Q18" s="530"/>
      <c r="R18" s="531"/>
      <c r="S18" s="531"/>
      <c r="T18" s="531"/>
      <c r="U18" s="531"/>
      <c r="V18" s="532"/>
      <c r="W18" s="546"/>
      <c r="X18" s="547"/>
      <c r="Y18" s="547"/>
      <c r="Z18" s="547"/>
      <c r="AA18" s="547"/>
      <c r="AB18" s="557"/>
      <c r="AC18" s="429">
        <v>60.2</v>
      </c>
      <c r="AD18" s="430"/>
      <c r="AE18" s="430"/>
      <c r="AF18" s="430"/>
      <c r="AG18" s="533"/>
      <c r="AH18" s="429">
        <v>60.5</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4738293</v>
      </c>
      <c r="BO18" s="466"/>
      <c r="BP18" s="466"/>
      <c r="BQ18" s="466"/>
      <c r="BR18" s="466"/>
      <c r="BS18" s="466"/>
      <c r="BT18" s="466"/>
      <c r="BU18" s="467"/>
      <c r="BV18" s="465">
        <v>4614975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84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7682032</v>
      </c>
      <c r="BO19" s="466"/>
      <c r="BP19" s="466"/>
      <c r="BQ19" s="466"/>
      <c r="BR19" s="466"/>
      <c r="BS19" s="466"/>
      <c r="BT19" s="466"/>
      <c r="BU19" s="467"/>
      <c r="BV19" s="465">
        <v>8739260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4676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18249569</v>
      </c>
      <c r="BO23" s="466"/>
      <c r="BP23" s="466"/>
      <c r="BQ23" s="466"/>
      <c r="BR23" s="466"/>
      <c r="BS23" s="466"/>
      <c r="BT23" s="466"/>
      <c r="BU23" s="467"/>
      <c r="BV23" s="465">
        <v>15566610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7630</v>
      </c>
      <c r="R24" s="442"/>
      <c r="S24" s="442"/>
      <c r="T24" s="442"/>
      <c r="U24" s="442"/>
      <c r="V24" s="443"/>
      <c r="W24" s="507"/>
      <c r="X24" s="498"/>
      <c r="Y24" s="499"/>
      <c r="Z24" s="438" t="s">
        <v>171</v>
      </c>
      <c r="AA24" s="439"/>
      <c r="AB24" s="439"/>
      <c r="AC24" s="439"/>
      <c r="AD24" s="439"/>
      <c r="AE24" s="439"/>
      <c r="AF24" s="439"/>
      <c r="AG24" s="440"/>
      <c r="AH24" s="441">
        <v>169</v>
      </c>
      <c r="AI24" s="442"/>
      <c r="AJ24" s="442"/>
      <c r="AK24" s="442"/>
      <c r="AL24" s="443"/>
      <c r="AM24" s="441">
        <v>509028</v>
      </c>
      <c r="AN24" s="442"/>
      <c r="AO24" s="442"/>
      <c r="AP24" s="442"/>
      <c r="AQ24" s="442"/>
      <c r="AR24" s="443"/>
      <c r="AS24" s="441">
        <v>3012</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12520205</v>
      </c>
      <c r="BO24" s="466"/>
      <c r="BP24" s="466"/>
      <c r="BQ24" s="466"/>
      <c r="BR24" s="466"/>
      <c r="BS24" s="466"/>
      <c r="BT24" s="466"/>
      <c r="BU24" s="467"/>
      <c r="BV24" s="465">
        <v>11195469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5800</v>
      </c>
      <c r="R25" s="442"/>
      <c r="S25" s="442"/>
      <c r="T25" s="442"/>
      <c r="U25" s="442"/>
      <c r="V25" s="443"/>
      <c r="W25" s="507"/>
      <c r="X25" s="498"/>
      <c r="Y25" s="499"/>
      <c r="Z25" s="438" t="s">
        <v>174</v>
      </c>
      <c r="AA25" s="439"/>
      <c r="AB25" s="439"/>
      <c r="AC25" s="439"/>
      <c r="AD25" s="439"/>
      <c r="AE25" s="439"/>
      <c r="AF25" s="439"/>
      <c r="AG25" s="440"/>
      <c r="AH25" s="441" t="s">
        <v>146</v>
      </c>
      <c r="AI25" s="442"/>
      <c r="AJ25" s="442"/>
      <c r="AK25" s="442"/>
      <c r="AL25" s="443"/>
      <c r="AM25" s="441" t="s">
        <v>146</v>
      </c>
      <c r="AN25" s="442"/>
      <c r="AO25" s="442"/>
      <c r="AP25" s="442"/>
      <c r="AQ25" s="442"/>
      <c r="AR25" s="443"/>
      <c r="AS25" s="441" t="s">
        <v>146</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122656</v>
      </c>
      <c r="BO25" s="461"/>
      <c r="BP25" s="461"/>
      <c r="BQ25" s="461"/>
      <c r="BR25" s="461"/>
      <c r="BS25" s="461"/>
      <c r="BT25" s="461"/>
      <c r="BU25" s="462"/>
      <c r="BV25" s="460">
        <v>139330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5300</v>
      </c>
      <c r="R26" s="442"/>
      <c r="S26" s="442"/>
      <c r="T26" s="442"/>
      <c r="U26" s="442"/>
      <c r="V26" s="443"/>
      <c r="W26" s="507"/>
      <c r="X26" s="498"/>
      <c r="Y26" s="499"/>
      <c r="Z26" s="438" t="s">
        <v>177</v>
      </c>
      <c r="AA26" s="520"/>
      <c r="AB26" s="520"/>
      <c r="AC26" s="520"/>
      <c r="AD26" s="520"/>
      <c r="AE26" s="520"/>
      <c r="AF26" s="520"/>
      <c r="AG26" s="521"/>
      <c r="AH26" s="441">
        <v>3</v>
      </c>
      <c r="AI26" s="442"/>
      <c r="AJ26" s="442"/>
      <c r="AK26" s="442"/>
      <c r="AL26" s="443"/>
      <c r="AM26" s="441">
        <v>8640</v>
      </c>
      <c r="AN26" s="442"/>
      <c r="AO26" s="442"/>
      <c r="AP26" s="442"/>
      <c r="AQ26" s="442"/>
      <c r="AR26" s="443"/>
      <c r="AS26" s="441">
        <v>2880</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146</v>
      </c>
      <c r="BO26" s="466"/>
      <c r="BP26" s="466"/>
      <c r="BQ26" s="466"/>
      <c r="BR26" s="466"/>
      <c r="BS26" s="466"/>
      <c r="BT26" s="466"/>
      <c r="BU26" s="467"/>
      <c r="BV26" s="465" t="s">
        <v>146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3100</v>
      </c>
      <c r="R27" s="442"/>
      <c r="S27" s="442"/>
      <c r="T27" s="442"/>
      <c r="U27" s="442"/>
      <c r="V27" s="443"/>
      <c r="W27" s="507"/>
      <c r="X27" s="498"/>
      <c r="Y27" s="499"/>
      <c r="Z27" s="438" t="s">
        <v>180</v>
      </c>
      <c r="AA27" s="439"/>
      <c r="AB27" s="439"/>
      <c r="AC27" s="439"/>
      <c r="AD27" s="439"/>
      <c r="AE27" s="439"/>
      <c r="AF27" s="439"/>
      <c r="AG27" s="440"/>
      <c r="AH27" s="441" t="s">
        <v>137</v>
      </c>
      <c r="AI27" s="442"/>
      <c r="AJ27" s="442"/>
      <c r="AK27" s="442"/>
      <c r="AL27" s="443"/>
      <c r="AM27" s="441" t="s">
        <v>137</v>
      </c>
      <c r="AN27" s="442"/>
      <c r="AO27" s="442"/>
      <c r="AP27" s="442"/>
      <c r="AQ27" s="442"/>
      <c r="AR27" s="443"/>
      <c r="AS27" s="441" t="s">
        <v>146</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112175</v>
      </c>
      <c r="BO27" s="469"/>
      <c r="BP27" s="469"/>
      <c r="BQ27" s="469"/>
      <c r="BR27" s="469"/>
      <c r="BS27" s="469"/>
      <c r="BT27" s="469"/>
      <c r="BU27" s="470"/>
      <c r="BV27" s="468">
        <v>112150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2560</v>
      </c>
      <c r="R28" s="442"/>
      <c r="S28" s="442"/>
      <c r="T28" s="442"/>
      <c r="U28" s="442"/>
      <c r="V28" s="443"/>
      <c r="W28" s="507"/>
      <c r="X28" s="498"/>
      <c r="Y28" s="499"/>
      <c r="Z28" s="438" t="s">
        <v>183</v>
      </c>
      <c r="AA28" s="439"/>
      <c r="AB28" s="439"/>
      <c r="AC28" s="439"/>
      <c r="AD28" s="439"/>
      <c r="AE28" s="439"/>
      <c r="AF28" s="439"/>
      <c r="AG28" s="440"/>
      <c r="AH28" s="441" t="s">
        <v>146</v>
      </c>
      <c r="AI28" s="442"/>
      <c r="AJ28" s="442"/>
      <c r="AK28" s="442"/>
      <c r="AL28" s="443"/>
      <c r="AM28" s="441" t="s">
        <v>137</v>
      </c>
      <c r="AN28" s="442"/>
      <c r="AO28" s="442"/>
      <c r="AP28" s="442"/>
      <c r="AQ28" s="442"/>
      <c r="AR28" s="443"/>
      <c r="AS28" s="441" t="s">
        <v>146</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1223169</v>
      </c>
      <c r="BO28" s="461"/>
      <c r="BP28" s="461"/>
      <c r="BQ28" s="461"/>
      <c r="BR28" s="461"/>
      <c r="BS28" s="461"/>
      <c r="BT28" s="461"/>
      <c r="BU28" s="462"/>
      <c r="BV28" s="460">
        <v>1220951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12</v>
      </c>
      <c r="M29" s="442"/>
      <c r="N29" s="442"/>
      <c r="O29" s="442"/>
      <c r="P29" s="443"/>
      <c r="Q29" s="441">
        <v>2330</v>
      </c>
      <c r="R29" s="442"/>
      <c r="S29" s="442"/>
      <c r="T29" s="442"/>
      <c r="U29" s="442"/>
      <c r="V29" s="443"/>
      <c r="W29" s="508"/>
      <c r="X29" s="509"/>
      <c r="Y29" s="510"/>
      <c r="Z29" s="438" t="s">
        <v>186</v>
      </c>
      <c r="AA29" s="439"/>
      <c r="AB29" s="439"/>
      <c r="AC29" s="439"/>
      <c r="AD29" s="439"/>
      <c r="AE29" s="439"/>
      <c r="AF29" s="439"/>
      <c r="AG29" s="440"/>
      <c r="AH29" s="441">
        <v>169</v>
      </c>
      <c r="AI29" s="442"/>
      <c r="AJ29" s="442"/>
      <c r="AK29" s="442"/>
      <c r="AL29" s="443"/>
      <c r="AM29" s="441">
        <v>509028</v>
      </c>
      <c r="AN29" s="442"/>
      <c r="AO29" s="442"/>
      <c r="AP29" s="442"/>
      <c r="AQ29" s="442"/>
      <c r="AR29" s="443"/>
      <c r="AS29" s="441">
        <v>3012</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173190</v>
      </c>
      <c r="BO29" s="466"/>
      <c r="BP29" s="466"/>
      <c r="BQ29" s="466"/>
      <c r="BR29" s="466"/>
      <c r="BS29" s="466"/>
      <c r="BT29" s="466"/>
      <c r="BU29" s="467"/>
      <c r="BV29" s="465">
        <v>172223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94.6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3894617</v>
      </c>
      <c r="BO30" s="469"/>
      <c r="BP30" s="469"/>
      <c r="BQ30" s="469"/>
      <c r="BR30" s="469"/>
      <c r="BS30" s="469"/>
      <c r="BT30" s="469"/>
      <c r="BU30" s="470"/>
      <c r="BV30" s="468">
        <v>4066233</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196</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南阿蘇村国民健康保険特別会計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南阿蘇村上水道事業会計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南阿蘇村簡易水道特別会計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阿蘇広域行政事務組合（一般会計）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あそ望の郷みなみあそ</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南阿蘇村住宅新築資金等貸付金特別会計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南阿蘇村介護保険特別会計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IF('各会計、関係団体の財政状況及び健全化判断比率'!B33="","",'各会計、関係団体の財政状況及び健全化判断比率'!B33)</f>
        <v>南阿蘇村農業集落排水特別会計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阿蘇広域行政事務組合（養護老人ホーム湯の里荘特別会計）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南阿蘇鉄道</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南阿蘇村後期高齢者医療特別会計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9</v>
      </c>
      <c r="BF36" s="424"/>
      <c r="BG36" s="423" t="str">
        <f>IF('各会計、関係団体の財政状況及び健全化判断比率'!B34="","",'各会計、関係団体の財政状況及び健全化判断比率'!B34)</f>
        <v>南阿蘇村生活排水処理事業特別会計</v>
      </c>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阿蘇広域行政事務組合（特別養護老人ホーム阿蘇みやま荘特別会計）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熊本県市町村総合事務組合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熊本県後期高齢者医療広域連合（一般会計）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熊本県後期高齢者医療広域連合（後期高齢者医療特別会計）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YuPuraB7PT+LICRjedaExOYACSv/D/Xcd/bIN29F+wa1S4p126nkUrfV0GwE8GK2qY1ogb8XSdaN7isdNaNfQ==" saltValue="gHr2OGVOdLXh/Fz/P6NN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6" t="s">
        <v>576</v>
      </c>
      <c r="D34" s="1246"/>
      <c r="E34" s="1247"/>
      <c r="F34" s="32">
        <v>15.28</v>
      </c>
      <c r="G34" s="33">
        <v>13.75</v>
      </c>
      <c r="H34" s="33">
        <v>31.33</v>
      </c>
      <c r="I34" s="33">
        <v>22.11</v>
      </c>
      <c r="J34" s="34">
        <v>20.57</v>
      </c>
      <c r="K34" s="22"/>
      <c r="L34" s="22"/>
      <c r="M34" s="22"/>
      <c r="N34" s="22"/>
      <c r="O34" s="22"/>
      <c r="P34" s="22"/>
    </row>
    <row r="35" spans="1:16" ht="39" customHeight="1" x14ac:dyDescent="0.15">
      <c r="A35" s="22"/>
      <c r="B35" s="35"/>
      <c r="C35" s="1240" t="s">
        <v>577</v>
      </c>
      <c r="D35" s="1241"/>
      <c r="E35" s="1242"/>
      <c r="F35" s="36">
        <v>2.7</v>
      </c>
      <c r="G35" s="37">
        <v>2.5299999999999998</v>
      </c>
      <c r="H35" s="37">
        <v>3.08</v>
      </c>
      <c r="I35" s="37">
        <v>7.84</v>
      </c>
      <c r="J35" s="38">
        <v>4.3</v>
      </c>
      <c r="K35" s="22"/>
      <c r="L35" s="22"/>
      <c r="M35" s="22"/>
      <c r="N35" s="22"/>
      <c r="O35" s="22"/>
      <c r="P35" s="22"/>
    </row>
    <row r="36" spans="1:16" ht="39" customHeight="1" x14ac:dyDescent="0.15">
      <c r="A36" s="22"/>
      <c r="B36" s="35"/>
      <c r="C36" s="1240" t="s">
        <v>578</v>
      </c>
      <c r="D36" s="1241"/>
      <c r="E36" s="1242"/>
      <c r="F36" s="36">
        <v>0.75</v>
      </c>
      <c r="G36" s="37">
        <v>1.17</v>
      </c>
      <c r="H36" s="37">
        <v>1.28</v>
      </c>
      <c r="I36" s="37">
        <v>1.65</v>
      </c>
      <c r="J36" s="38">
        <v>1.81</v>
      </c>
      <c r="K36" s="22"/>
      <c r="L36" s="22"/>
      <c r="M36" s="22"/>
      <c r="N36" s="22"/>
      <c r="O36" s="22"/>
      <c r="P36" s="22"/>
    </row>
    <row r="37" spans="1:16" ht="39" customHeight="1" x14ac:dyDescent="0.15">
      <c r="A37" s="22"/>
      <c r="B37" s="35"/>
      <c r="C37" s="1240" t="s">
        <v>579</v>
      </c>
      <c r="D37" s="1241"/>
      <c r="E37" s="1242"/>
      <c r="F37" s="36">
        <v>0.83</v>
      </c>
      <c r="G37" s="37">
        <v>1.08</v>
      </c>
      <c r="H37" s="37">
        <v>1.92</v>
      </c>
      <c r="I37" s="37">
        <v>1.9</v>
      </c>
      <c r="J37" s="38">
        <v>1.01</v>
      </c>
      <c r="K37" s="22"/>
      <c r="L37" s="22"/>
      <c r="M37" s="22"/>
      <c r="N37" s="22"/>
      <c r="O37" s="22"/>
      <c r="P37" s="22"/>
    </row>
    <row r="38" spans="1:16" ht="39" customHeight="1" x14ac:dyDescent="0.15">
      <c r="A38" s="22"/>
      <c r="B38" s="35"/>
      <c r="C38" s="1240" t="s">
        <v>580</v>
      </c>
      <c r="D38" s="1241"/>
      <c r="E38" s="1242"/>
      <c r="F38" s="36">
        <v>1.77</v>
      </c>
      <c r="G38" s="37">
        <v>0.55000000000000004</v>
      </c>
      <c r="H38" s="37">
        <v>1.2</v>
      </c>
      <c r="I38" s="37">
        <v>1.2</v>
      </c>
      <c r="J38" s="38">
        <v>0.71</v>
      </c>
      <c r="K38" s="22"/>
      <c r="L38" s="22"/>
      <c r="M38" s="22"/>
      <c r="N38" s="22"/>
      <c r="O38" s="22"/>
      <c r="P38" s="22"/>
    </row>
    <row r="39" spans="1:16" ht="39" customHeight="1" x14ac:dyDescent="0.15">
      <c r="A39" s="22"/>
      <c r="B39" s="35"/>
      <c r="C39" s="1240" t="s">
        <v>581</v>
      </c>
      <c r="D39" s="1241"/>
      <c r="E39" s="1242"/>
      <c r="F39" s="36">
        <v>0.15</v>
      </c>
      <c r="G39" s="37">
        <v>0.17</v>
      </c>
      <c r="H39" s="37">
        <v>0</v>
      </c>
      <c r="I39" s="37">
        <v>0.2</v>
      </c>
      <c r="J39" s="38">
        <v>0.23</v>
      </c>
      <c r="K39" s="22"/>
      <c r="L39" s="22"/>
      <c r="M39" s="22"/>
      <c r="N39" s="22"/>
      <c r="O39" s="22"/>
      <c r="P39" s="22"/>
    </row>
    <row r="40" spans="1:16" ht="39" customHeight="1" x14ac:dyDescent="0.15">
      <c r="A40" s="22"/>
      <c r="B40" s="35"/>
      <c r="C40" s="1240" t="s">
        <v>582</v>
      </c>
      <c r="D40" s="1241"/>
      <c r="E40" s="1242"/>
      <c r="F40" s="36">
        <v>0.45</v>
      </c>
      <c r="G40" s="37">
        <v>0.16</v>
      </c>
      <c r="H40" s="37">
        <v>0.1</v>
      </c>
      <c r="I40" s="37">
        <v>0.08</v>
      </c>
      <c r="J40" s="38">
        <v>0.06</v>
      </c>
      <c r="K40" s="22"/>
      <c r="L40" s="22"/>
      <c r="M40" s="22"/>
      <c r="N40" s="22"/>
      <c r="O40" s="22"/>
      <c r="P40" s="22"/>
    </row>
    <row r="41" spans="1:16" ht="39" customHeight="1" x14ac:dyDescent="0.15">
      <c r="A41" s="22"/>
      <c r="B41" s="35"/>
      <c r="C41" s="1240" t="s">
        <v>583</v>
      </c>
      <c r="D41" s="1241"/>
      <c r="E41" s="1242"/>
      <c r="F41" s="36">
        <v>0.23</v>
      </c>
      <c r="G41" s="37">
        <v>0.02</v>
      </c>
      <c r="H41" s="37">
        <v>0</v>
      </c>
      <c r="I41" s="37">
        <v>0.01</v>
      </c>
      <c r="J41" s="38">
        <v>0.04</v>
      </c>
      <c r="K41" s="22"/>
      <c r="L41" s="22"/>
      <c r="M41" s="22"/>
      <c r="N41" s="22"/>
      <c r="O41" s="22"/>
      <c r="P41" s="22"/>
    </row>
    <row r="42" spans="1:16" ht="39" customHeight="1" x14ac:dyDescent="0.15">
      <c r="A42" s="22"/>
      <c r="B42" s="39"/>
      <c r="C42" s="1240" t="s">
        <v>584</v>
      </c>
      <c r="D42" s="1241"/>
      <c r="E42" s="1242"/>
      <c r="F42" s="36" t="s">
        <v>527</v>
      </c>
      <c r="G42" s="37" t="s">
        <v>527</v>
      </c>
      <c r="H42" s="37" t="s">
        <v>527</v>
      </c>
      <c r="I42" s="37" t="s">
        <v>527</v>
      </c>
      <c r="J42" s="38" t="s">
        <v>527</v>
      </c>
      <c r="K42" s="22"/>
      <c r="L42" s="22"/>
      <c r="M42" s="22"/>
      <c r="N42" s="22"/>
      <c r="O42" s="22"/>
      <c r="P42" s="22"/>
    </row>
    <row r="43" spans="1:16" ht="39" customHeight="1" thickBot="1" x14ac:dyDescent="0.2">
      <c r="A43" s="22"/>
      <c r="B43" s="40"/>
      <c r="C43" s="1243" t="s">
        <v>585</v>
      </c>
      <c r="D43" s="1244"/>
      <c r="E43" s="124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eqxV2ywQG7dBckb4vBWvbBsihY2ApSWT+Wwq8PWOIBSiL7+MtoIp+cUfdCU+xy7GOQt8fDs0EBbfn5duUuAYA==" saltValue="XwlULavyS1O7EKPjToYM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66" t="s">
        <v>11</v>
      </c>
      <c r="C45" s="1267"/>
      <c r="D45" s="58"/>
      <c r="E45" s="1272" t="s">
        <v>12</v>
      </c>
      <c r="F45" s="1272"/>
      <c r="G45" s="1272"/>
      <c r="H45" s="1272"/>
      <c r="I45" s="1272"/>
      <c r="J45" s="1273"/>
      <c r="K45" s="59">
        <v>757</v>
      </c>
      <c r="L45" s="60">
        <v>850</v>
      </c>
      <c r="M45" s="60">
        <v>892</v>
      </c>
      <c r="N45" s="60">
        <v>838</v>
      </c>
      <c r="O45" s="61">
        <v>929</v>
      </c>
      <c r="P45" s="48"/>
      <c r="Q45" s="48"/>
      <c r="R45" s="48"/>
      <c r="S45" s="48"/>
      <c r="T45" s="48"/>
      <c r="U45" s="48"/>
    </row>
    <row r="46" spans="1:21" ht="30.75" customHeight="1" x14ac:dyDescent="0.15">
      <c r="A46" s="48"/>
      <c r="B46" s="1268"/>
      <c r="C46" s="1269"/>
      <c r="D46" s="62"/>
      <c r="E46" s="1250" t="s">
        <v>13</v>
      </c>
      <c r="F46" s="1250"/>
      <c r="G46" s="1250"/>
      <c r="H46" s="1250"/>
      <c r="I46" s="1250"/>
      <c r="J46" s="1251"/>
      <c r="K46" s="63" t="s">
        <v>527</v>
      </c>
      <c r="L46" s="64" t="s">
        <v>527</v>
      </c>
      <c r="M46" s="64" t="s">
        <v>527</v>
      </c>
      <c r="N46" s="64" t="s">
        <v>527</v>
      </c>
      <c r="O46" s="65" t="s">
        <v>527</v>
      </c>
      <c r="P46" s="48"/>
      <c r="Q46" s="48"/>
      <c r="R46" s="48"/>
      <c r="S46" s="48"/>
      <c r="T46" s="48"/>
      <c r="U46" s="48"/>
    </row>
    <row r="47" spans="1:21" ht="30.75" customHeight="1" x14ac:dyDescent="0.15">
      <c r="A47" s="48"/>
      <c r="B47" s="1268"/>
      <c r="C47" s="1269"/>
      <c r="D47" s="62"/>
      <c r="E47" s="1250" t="s">
        <v>14</v>
      </c>
      <c r="F47" s="1250"/>
      <c r="G47" s="1250"/>
      <c r="H47" s="1250"/>
      <c r="I47" s="1250"/>
      <c r="J47" s="1251"/>
      <c r="K47" s="63" t="s">
        <v>527</v>
      </c>
      <c r="L47" s="64" t="s">
        <v>527</v>
      </c>
      <c r="M47" s="64" t="s">
        <v>527</v>
      </c>
      <c r="N47" s="64" t="s">
        <v>527</v>
      </c>
      <c r="O47" s="65" t="s">
        <v>527</v>
      </c>
      <c r="P47" s="48"/>
      <c r="Q47" s="48"/>
      <c r="R47" s="48"/>
      <c r="S47" s="48"/>
      <c r="T47" s="48"/>
      <c r="U47" s="48"/>
    </row>
    <row r="48" spans="1:21" ht="30.75" customHeight="1" x14ac:dyDescent="0.15">
      <c r="A48" s="48"/>
      <c r="B48" s="1268"/>
      <c r="C48" s="1269"/>
      <c r="D48" s="62"/>
      <c r="E48" s="1250" t="s">
        <v>15</v>
      </c>
      <c r="F48" s="1250"/>
      <c r="G48" s="1250"/>
      <c r="H48" s="1250"/>
      <c r="I48" s="1250"/>
      <c r="J48" s="1251"/>
      <c r="K48" s="63">
        <v>86</v>
      </c>
      <c r="L48" s="64">
        <v>66</v>
      </c>
      <c r="M48" s="64">
        <v>72</v>
      </c>
      <c r="N48" s="64">
        <v>64</v>
      </c>
      <c r="O48" s="65">
        <v>64</v>
      </c>
      <c r="P48" s="48"/>
      <c r="Q48" s="48"/>
      <c r="R48" s="48"/>
      <c r="S48" s="48"/>
      <c r="T48" s="48"/>
      <c r="U48" s="48"/>
    </row>
    <row r="49" spans="1:21" ht="30.75" customHeight="1" x14ac:dyDescent="0.15">
      <c r="A49" s="48"/>
      <c r="B49" s="1268"/>
      <c r="C49" s="1269"/>
      <c r="D49" s="62"/>
      <c r="E49" s="1250" t="s">
        <v>16</v>
      </c>
      <c r="F49" s="1250"/>
      <c r="G49" s="1250"/>
      <c r="H49" s="1250"/>
      <c r="I49" s="1250"/>
      <c r="J49" s="1251"/>
      <c r="K49" s="63">
        <v>83</v>
      </c>
      <c r="L49" s="64">
        <v>86</v>
      </c>
      <c r="M49" s="64">
        <v>82</v>
      </c>
      <c r="N49" s="64">
        <v>78</v>
      </c>
      <c r="O49" s="65">
        <v>50</v>
      </c>
      <c r="P49" s="48"/>
      <c r="Q49" s="48"/>
      <c r="R49" s="48"/>
      <c r="S49" s="48"/>
      <c r="T49" s="48"/>
      <c r="U49" s="48"/>
    </row>
    <row r="50" spans="1:21" ht="30.75" customHeight="1" x14ac:dyDescent="0.15">
      <c r="A50" s="48"/>
      <c r="B50" s="1268"/>
      <c r="C50" s="1269"/>
      <c r="D50" s="62"/>
      <c r="E50" s="1250" t="s">
        <v>17</v>
      </c>
      <c r="F50" s="1250"/>
      <c r="G50" s="1250"/>
      <c r="H50" s="1250"/>
      <c r="I50" s="1250"/>
      <c r="J50" s="1251"/>
      <c r="K50" s="63">
        <v>60</v>
      </c>
      <c r="L50" s="64">
        <v>40</v>
      </c>
      <c r="M50" s="64">
        <v>40</v>
      </c>
      <c r="N50" s="64">
        <v>40</v>
      </c>
      <c r="O50" s="65">
        <v>40</v>
      </c>
      <c r="P50" s="48"/>
      <c r="Q50" s="48"/>
      <c r="R50" s="48"/>
      <c r="S50" s="48"/>
      <c r="T50" s="48"/>
      <c r="U50" s="48"/>
    </row>
    <row r="51" spans="1:21" ht="30.75" customHeight="1" x14ac:dyDescent="0.15">
      <c r="A51" s="48"/>
      <c r="B51" s="1270"/>
      <c r="C51" s="1271"/>
      <c r="D51" s="66"/>
      <c r="E51" s="1250" t="s">
        <v>18</v>
      </c>
      <c r="F51" s="1250"/>
      <c r="G51" s="1250"/>
      <c r="H51" s="1250"/>
      <c r="I51" s="1250"/>
      <c r="J51" s="1251"/>
      <c r="K51" s="63">
        <v>0</v>
      </c>
      <c r="L51" s="64">
        <v>0</v>
      </c>
      <c r="M51" s="64">
        <v>0</v>
      </c>
      <c r="N51" s="64">
        <v>0</v>
      </c>
      <c r="O51" s="65">
        <v>0</v>
      </c>
      <c r="P51" s="48"/>
      <c r="Q51" s="48"/>
      <c r="R51" s="48"/>
      <c r="S51" s="48"/>
      <c r="T51" s="48"/>
      <c r="U51" s="48"/>
    </row>
    <row r="52" spans="1:21" ht="30.75" customHeight="1" x14ac:dyDescent="0.15">
      <c r="A52" s="48"/>
      <c r="B52" s="1248" t="s">
        <v>19</v>
      </c>
      <c r="C52" s="1249"/>
      <c r="D52" s="66"/>
      <c r="E52" s="1250" t="s">
        <v>20</v>
      </c>
      <c r="F52" s="1250"/>
      <c r="G52" s="1250"/>
      <c r="H52" s="1250"/>
      <c r="I52" s="1250"/>
      <c r="J52" s="1251"/>
      <c r="K52" s="63">
        <v>720</v>
      </c>
      <c r="L52" s="64">
        <v>776</v>
      </c>
      <c r="M52" s="64">
        <v>764</v>
      </c>
      <c r="N52" s="64">
        <v>762</v>
      </c>
      <c r="O52" s="65">
        <v>782</v>
      </c>
      <c r="P52" s="48"/>
      <c r="Q52" s="48"/>
      <c r="R52" s="48"/>
      <c r="S52" s="48"/>
      <c r="T52" s="48"/>
      <c r="U52" s="48"/>
    </row>
    <row r="53" spans="1:21" ht="30.75" customHeight="1" thickBot="1" x14ac:dyDescent="0.2">
      <c r="A53" s="48"/>
      <c r="B53" s="1252" t="s">
        <v>21</v>
      </c>
      <c r="C53" s="1253"/>
      <c r="D53" s="67"/>
      <c r="E53" s="1254" t="s">
        <v>22</v>
      </c>
      <c r="F53" s="1254"/>
      <c r="G53" s="1254"/>
      <c r="H53" s="1254"/>
      <c r="I53" s="1254"/>
      <c r="J53" s="1255"/>
      <c r="K53" s="68">
        <v>266</v>
      </c>
      <c r="L53" s="69">
        <v>266</v>
      </c>
      <c r="M53" s="69">
        <v>322</v>
      </c>
      <c r="N53" s="69">
        <v>258</v>
      </c>
      <c r="O53" s="70">
        <v>301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x14ac:dyDescent="0.15">
      <c r="B57" s="1256" t="s">
        <v>25</v>
      </c>
      <c r="C57" s="1257"/>
      <c r="D57" s="1260" t="s">
        <v>26</v>
      </c>
      <c r="E57" s="1261"/>
      <c r="F57" s="1261"/>
      <c r="G57" s="1261"/>
      <c r="H57" s="1261"/>
      <c r="I57" s="1261"/>
      <c r="J57" s="1262"/>
      <c r="K57" s="82" t="s">
        <v>612</v>
      </c>
      <c r="L57" s="83" t="s">
        <v>614</v>
      </c>
      <c r="M57" s="83" t="s">
        <v>614</v>
      </c>
      <c r="N57" s="83" t="s">
        <v>615</v>
      </c>
      <c r="O57" s="84" t="s">
        <v>617</v>
      </c>
    </row>
    <row r="58" spans="1:21" ht="31.5" customHeight="1" thickBot="1" x14ac:dyDescent="0.2">
      <c r="B58" s="1258"/>
      <c r="C58" s="1259"/>
      <c r="D58" s="1263" t="s">
        <v>27</v>
      </c>
      <c r="E58" s="1264"/>
      <c r="F58" s="1264"/>
      <c r="G58" s="1264"/>
      <c r="H58" s="1264"/>
      <c r="I58" s="1264"/>
      <c r="J58" s="1265"/>
      <c r="K58" s="85" t="s">
        <v>613</v>
      </c>
      <c r="L58" s="86" t="s">
        <v>612</v>
      </c>
      <c r="M58" s="86" t="s">
        <v>612</v>
      </c>
      <c r="N58" s="86" t="s">
        <v>616</v>
      </c>
      <c r="O58" s="87" t="s">
        <v>618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0Xk3oOb0fHRY1qIAfOIQUbWECs4wPmvYN9Yh3r3LlWvMYxcvKId/JeCW8fz428sara+Pza7b4hPNXiDauQF1Q==" saltValue="Mgw8OIo7OAafEuZ0BzAA8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43"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568</v>
      </c>
      <c r="J40" s="99" t="s">
        <v>569</v>
      </c>
      <c r="K40" s="99" t="s">
        <v>570</v>
      </c>
      <c r="L40" s="99" t="s">
        <v>571</v>
      </c>
      <c r="M40" s="100" t="s">
        <v>572</v>
      </c>
    </row>
    <row r="41" spans="2:13" ht="27.75" customHeight="1" x14ac:dyDescent="0.15">
      <c r="B41" s="1286" t="s">
        <v>30</v>
      </c>
      <c r="C41" s="1287"/>
      <c r="D41" s="101"/>
      <c r="E41" s="1288" t="s">
        <v>31</v>
      </c>
      <c r="F41" s="1288"/>
      <c r="G41" s="1288"/>
      <c r="H41" s="1289"/>
      <c r="I41" s="102">
        <v>9033</v>
      </c>
      <c r="J41" s="103">
        <v>9961</v>
      </c>
      <c r="K41" s="103">
        <v>12670</v>
      </c>
      <c r="L41" s="103">
        <v>15567</v>
      </c>
      <c r="M41" s="104">
        <v>18250</v>
      </c>
    </row>
    <row r="42" spans="2:13" ht="27.75" customHeight="1" x14ac:dyDescent="0.15">
      <c r="B42" s="1276"/>
      <c r="C42" s="1277"/>
      <c r="D42" s="105"/>
      <c r="E42" s="1280" t="s">
        <v>32</v>
      </c>
      <c r="F42" s="1280"/>
      <c r="G42" s="1280"/>
      <c r="H42" s="1281"/>
      <c r="I42" s="106">
        <v>158</v>
      </c>
      <c r="J42" s="107">
        <v>119</v>
      </c>
      <c r="K42" s="107">
        <v>79</v>
      </c>
      <c r="L42" s="107">
        <v>40</v>
      </c>
      <c r="M42" s="108" t="s">
        <v>527</v>
      </c>
    </row>
    <row r="43" spans="2:13" ht="27.75" customHeight="1" x14ac:dyDescent="0.15">
      <c r="B43" s="1276"/>
      <c r="C43" s="1277"/>
      <c r="D43" s="105"/>
      <c r="E43" s="1280" t="s">
        <v>33</v>
      </c>
      <c r="F43" s="1280"/>
      <c r="G43" s="1280"/>
      <c r="H43" s="1281"/>
      <c r="I43" s="106">
        <v>569</v>
      </c>
      <c r="J43" s="107">
        <v>512</v>
      </c>
      <c r="K43" s="107">
        <v>610</v>
      </c>
      <c r="L43" s="107">
        <v>690</v>
      </c>
      <c r="M43" s="108">
        <v>849</v>
      </c>
    </row>
    <row r="44" spans="2:13" ht="27.75" customHeight="1" x14ac:dyDescent="0.15">
      <c r="B44" s="1276"/>
      <c r="C44" s="1277"/>
      <c r="D44" s="105"/>
      <c r="E44" s="1280" t="s">
        <v>34</v>
      </c>
      <c r="F44" s="1280"/>
      <c r="G44" s="1280"/>
      <c r="H44" s="1281"/>
      <c r="I44" s="106">
        <v>483</v>
      </c>
      <c r="J44" s="107">
        <v>383</v>
      </c>
      <c r="K44" s="107">
        <v>335</v>
      </c>
      <c r="L44" s="107">
        <v>358</v>
      </c>
      <c r="M44" s="108">
        <v>370</v>
      </c>
    </row>
    <row r="45" spans="2:13" ht="27.75" customHeight="1" x14ac:dyDescent="0.15">
      <c r="B45" s="1276"/>
      <c r="C45" s="1277"/>
      <c r="D45" s="105"/>
      <c r="E45" s="1280" t="s">
        <v>35</v>
      </c>
      <c r="F45" s="1280"/>
      <c r="G45" s="1280"/>
      <c r="H45" s="1281"/>
      <c r="I45" s="106">
        <v>1329</v>
      </c>
      <c r="J45" s="107">
        <v>1201</v>
      </c>
      <c r="K45" s="107">
        <v>688</v>
      </c>
      <c r="L45" s="107">
        <v>716</v>
      </c>
      <c r="M45" s="108">
        <v>603</v>
      </c>
    </row>
    <row r="46" spans="2:13" ht="27.75" customHeight="1" x14ac:dyDescent="0.15">
      <c r="B46" s="1276"/>
      <c r="C46" s="1277"/>
      <c r="D46" s="109"/>
      <c r="E46" s="1280" t="s">
        <v>36</v>
      </c>
      <c r="F46" s="1280"/>
      <c r="G46" s="1280"/>
      <c r="H46" s="1281"/>
      <c r="I46" s="106">
        <v>2</v>
      </c>
      <c r="J46" s="107">
        <v>1</v>
      </c>
      <c r="K46" s="107">
        <v>1</v>
      </c>
      <c r="L46" s="107">
        <v>1</v>
      </c>
      <c r="M46" s="108">
        <v>1</v>
      </c>
    </row>
    <row r="47" spans="2:13" ht="27.75" customHeight="1" x14ac:dyDescent="0.15">
      <c r="B47" s="1276"/>
      <c r="C47" s="1277"/>
      <c r="D47" s="110"/>
      <c r="E47" s="1290" t="s">
        <v>37</v>
      </c>
      <c r="F47" s="1291"/>
      <c r="G47" s="1291"/>
      <c r="H47" s="1292"/>
      <c r="I47" s="106" t="s">
        <v>527</v>
      </c>
      <c r="J47" s="107" t="s">
        <v>527</v>
      </c>
      <c r="K47" s="107" t="s">
        <v>527</v>
      </c>
      <c r="L47" s="107" t="s">
        <v>527</v>
      </c>
      <c r="M47" s="108" t="s">
        <v>527</v>
      </c>
    </row>
    <row r="48" spans="2:13" ht="27.75" customHeight="1" x14ac:dyDescent="0.15">
      <c r="B48" s="1276"/>
      <c r="C48" s="1277"/>
      <c r="D48" s="105"/>
      <c r="E48" s="1280" t="s">
        <v>38</v>
      </c>
      <c r="F48" s="1280"/>
      <c r="G48" s="1280"/>
      <c r="H48" s="1281"/>
      <c r="I48" s="106" t="s">
        <v>527</v>
      </c>
      <c r="J48" s="107" t="s">
        <v>527</v>
      </c>
      <c r="K48" s="107" t="s">
        <v>527</v>
      </c>
      <c r="L48" s="107" t="s">
        <v>527</v>
      </c>
      <c r="M48" s="108" t="s">
        <v>527</v>
      </c>
    </row>
    <row r="49" spans="2:13" ht="27.75" customHeight="1" x14ac:dyDescent="0.15">
      <c r="B49" s="1278"/>
      <c r="C49" s="1279"/>
      <c r="D49" s="105"/>
      <c r="E49" s="1280" t="s">
        <v>39</v>
      </c>
      <c r="F49" s="1280"/>
      <c r="G49" s="1280"/>
      <c r="H49" s="1281"/>
      <c r="I49" s="106" t="s">
        <v>527</v>
      </c>
      <c r="J49" s="107" t="s">
        <v>527</v>
      </c>
      <c r="K49" s="107" t="s">
        <v>527</v>
      </c>
      <c r="L49" s="107" t="s">
        <v>527</v>
      </c>
      <c r="M49" s="108" t="s">
        <v>527</v>
      </c>
    </row>
    <row r="50" spans="2:13" ht="27.75" customHeight="1" x14ac:dyDescent="0.15">
      <c r="B50" s="1274" t="s">
        <v>40</v>
      </c>
      <c r="C50" s="1275"/>
      <c r="D50" s="111"/>
      <c r="E50" s="1280" t="s">
        <v>41</v>
      </c>
      <c r="F50" s="1280"/>
      <c r="G50" s="1280"/>
      <c r="H50" s="1281"/>
      <c r="I50" s="106">
        <v>3579</v>
      </c>
      <c r="J50" s="107">
        <v>3383</v>
      </c>
      <c r="K50" s="107">
        <v>3313</v>
      </c>
      <c r="L50" s="107">
        <v>4273</v>
      </c>
      <c r="M50" s="108">
        <v>4090</v>
      </c>
    </row>
    <row r="51" spans="2:13" ht="27.75" customHeight="1" x14ac:dyDescent="0.15">
      <c r="B51" s="1276"/>
      <c r="C51" s="1277"/>
      <c r="D51" s="105"/>
      <c r="E51" s="1280" t="s">
        <v>42</v>
      </c>
      <c r="F51" s="1280"/>
      <c r="G51" s="1280"/>
      <c r="H51" s="1281"/>
      <c r="I51" s="106">
        <v>203</v>
      </c>
      <c r="J51" s="107">
        <v>177</v>
      </c>
      <c r="K51" s="107">
        <v>152</v>
      </c>
      <c r="L51" s="107">
        <v>135</v>
      </c>
      <c r="M51" s="108">
        <v>1248</v>
      </c>
    </row>
    <row r="52" spans="2:13" ht="27.75" customHeight="1" x14ac:dyDescent="0.15">
      <c r="B52" s="1278"/>
      <c r="C52" s="1279"/>
      <c r="D52" s="105"/>
      <c r="E52" s="1280" t="s">
        <v>43</v>
      </c>
      <c r="F52" s="1280"/>
      <c r="G52" s="1280"/>
      <c r="H52" s="1281"/>
      <c r="I52" s="106">
        <v>7377</v>
      </c>
      <c r="J52" s="107">
        <v>8103</v>
      </c>
      <c r="K52" s="107">
        <v>10459</v>
      </c>
      <c r="L52" s="107">
        <v>13449</v>
      </c>
      <c r="M52" s="108">
        <v>14165</v>
      </c>
    </row>
    <row r="53" spans="2:13" ht="27.75" customHeight="1" thickBot="1" x14ac:dyDescent="0.2">
      <c r="B53" s="1282" t="s">
        <v>44</v>
      </c>
      <c r="C53" s="1283"/>
      <c r="D53" s="112"/>
      <c r="E53" s="1284" t="s">
        <v>45</v>
      </c>
      <c r="F53" s="1284"/>
      <c r="G53" s="1284"/>
      <c r="H53" s="1285"/>
      <c r="I53" s="113">
        <v>414</v>
      </c>
      <c r="J53" s="114">
        <v>513</v>
      </c>
      <c r="K53" s="114">
        <v>459</v>
      </c>
      <c r="L53" s="114">
        <v>-486</v>
      </c>
      <c r="M53" s="115">
        <v>569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j72BtiBVDXaePTFiauVZh25Qy1HBSds33DOviA/yn0htCUZCcZN+kAi8dpusZ7znQHZe39oog/hgRjCb7l/Pw==" saltValue="p2IOcQPx/oIuodiPDsRw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570</v>
      </c>
      <c r="G54" s="124" t="s">
        <v>571</v>
      </c>
      <c r="H54" s="125" t="s">
        <v>572</v>
      </c>
    </row>
    <row r="55" spans="2:8" ht="52.5" customHeight="1" x14ac:dyDescent="0.15">
      <c r="B55" s="126"/>
      <c r="C55" s="1295" t="s">
        <v>48</v>
      </c>
      <c r="D55" s="1295"/>
      <c r="E55" s="1296"/>
      <c r="F55" s="127">
        <v>819</v>
      </c>
      <c r="G55" s="127">
        <v>1221</v>
      </c>
      <c r="H55" s="128">
        <v>1223</v>
      </c>
    </row>
    <row r="56" spans="2:8" ht="52.5" customHeight="1" x14ac:dyDescent="0.15">
      <c r="B56" s="129"/>
      <c r="C56" s="1297" t="s">
        <v>49</v>
      </c>
      <c r="D56" s="1297"/>
      <c r="E56" s="1298"/>
      <c r="F56" s="130">
        <v>172</v>
      </c>
      <c r="G56" s="130">
        <v>172</v>
      </c>
      <c r="H56" s="131">
        <v>173</v>
      </c>
    </row>
    <row r="57" spans="2:8" ht="53.25" customHeight="1" x14ac:dyDescent="0.15">
      <c r="B57" s="129"/>
      <c r="C57" s="1299" t="s">
        <v>50</v>
      </c>
      <c r="D57" s="1299"/>
      <c r="E57" s="1300"/>
      <c r="F57" s="132">
        <v>2098</v>
      </c>
      <c r="G57" s="132">
        <v>4066</v>
      </c>
      <c r="H57" s="133">
        <v>3895</v>
      </c>
    </row>
    <row r="58" spans="2:8" ht="45.75" customHeight="1" x14ac:dyDescent="0.15">
      <c r="B58" s="134"/>
      <c r="C58" s="1301" t="s">
        <v>606</v>
      </c>
      <c r="D58" s="1302"/>
      <c r="E58" s="1303"/>
      <c r="F58" s="135" t="s">
        <v>610</v>
      </c>
      <c r="G58" s="135">
        <v>1550</v>
      </c>
      <c r="H58" s="136">
        <v>1550</v>
      </c>
    </row>
    <row r="59" spans="2:8" ht="45.75" customHeight="1" x14ac:dyDescent="0.15">
      <c r="B59" s="134"/>
      <c r="C59" s="1301" t="s">
        <v>607</v>
      </c>
      <c r="D59" s="1302"/>
      <c r="E59" s="1303"/>
      <c r="F59" s="135">
        <v>592</v>
      </c>
      <c r="G59" s="135">
        <v>1022</v>
      </c>
      <c r="H59" s="136">
        <v>876</v>
      </c>
    </row>
    <row r="60" spans="2:8" ht="45.75" customHeight="1" x14ac:dyDescent="0.15">
      <c r="B60" s="134"/>
      <c r="C60" s="1301" t="s">
        <v>611</v>
      </c>
      <c r="D60" s="1302"/>
      <c r="E60" s="1303"/>
      <c r="F60" s="135">
        <v>602</v>
      </c>
      <c r="G60" s="135">
        <v>602</v>
      </c>
      <c r="H60" s="136">
        <v>602</v>
      </c>
    </row>
    <row r="61" spans="2:8" ht="45.75" customHeight="1" x14ac:dyDescent="0.15">
      <c r="B61" s="134"/>
      <c r="C61" s="1301" t="s">
        <v>608</v>
      </c>
      <c r="D61" s="1302"/>
      <c r="E61" s="1303"/>
      <c r="F61" s="135">
        <v>314</v>
      </c>
      <c r="G61" s="135">
        <v>314</v>
      </c>
      <c r="H61" s="136">
        <v>314</v>
      </c>
    </row>
    <row r="62" spans="2:8" ht="45.75" customHeight="1" thickBot="1" x14ac:dyDescent="0.2">
      <c r="B62" s="137"/>
      <c r="C62" s="1304" t="s">
        <v>609</v>
      </c>
      <c r="D62" s="1305"/>
      <c r="E62" s="1306"/>
      <c r="F62" s="138">
        <v>293</v>
      </c>
      <c r="G62" s="138">
        <v>293</v>
      </c>
      <c r="H62" s="139">
        <v>293</v>
      </c>
    </row>
    <row r="63" spans="2:8" ht="52.5" customHeight="1" thickBot="1" x14ac:dyDescent="0.2">
      <c r="B63" s="140"/>
      <c r="C63" s="1293" t="s">
        <v>51</v>
      </c>
      <c r="D63" s="1293"/>
      <c r="E63" s="1294"/>
      <c r="F63" s="141">
        <v>3089</v>
      </c>
      <c r="G63" s="141">
        <v>5459</v>
      </c>
      <c r="H63" s="142">
        <v>5291</v>
      </c>
    </row>
    <row r="64" spans="2:8" ht="15" customHeight="1" x14ac:dyDescent="0.15"/>
    <row r="65" ht="0" hidden="1" customHeight="1" x14ac:dyDescent="0.15"/>
    <row r="66" ht="0" hidden="1" customHeight="1" x14ac:dyDescent="0.15"/>
  </sheetData>
  <sheetProtection algorithmName="SHA-512" hashValue="A2egFY8hDOQeMmbGo1+qxyVWFYGf0R5GGWubnG4Oc50SH0DHjC8WxauawDkZ3JyUYjTBKWX4P//9oV0Ho26Vkg==" saltValue="wf0AA4YI2nwBZd/IZUgxn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topLeftCell="AG31"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9" t="s">
        <v>634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4"/>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4"/>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4"/>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4"/>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622</v>
      </c>
    </row>
    <row r="50" spans="1:109" x14ac:dyDescent="0.15">
      <c r="B50" s="394"/>
      <c r="G50" s="1318"/>
      <c r="H50" s="1318"/>
      <c r="I50" s="1318"/>
      <c r="J50" s="1318"/>
      <c r="K50" s="404"/>
      <c r="L50" s="404"/>
      <c r="M50" s="405"/>
      <c r="N50" s="40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568</v>
      </c>
      <c r="BQ50" s="1322"/>
      <c r="BR50" s="1322"/>
      <c r="BS50" s="1322"/>
      <c r="BT50" s="1322"/>
      <c r="BU50" s="1322"/>
      <c r="BV50" s="1322"/>
      <c r="BW50" s="1322"/>
      <c r="BX50" s="1322" t="s">
        <v>569</v>
      </c>
      <c r="BY50" s="1322"/>
      <c r="BZ50" s="1322"/>
      <c r="CA50" s="1322"/>
      <c r="CB50" s="1322"/>
      <c r="CC50" s="1322"/>
      <c r="CD50" s="1322"/>
      <c r="CE50" s="1322"/>
      <c r="CF50" s="1322" t="s">
        <v>570</v>
      </c>
      <c r="CG50" s="1322"/>
      <c r="CH50" s="1322"/>
      <c r="CI50" s="1322"/>
      <c r="CJ50" s="1322"/>
      <c r="CK50" s="1322"/>
      <c r="CL50" s="1322"/>
      <c r="CM50" s="1322"/>
      <c r="CN50" s="1322" t="s">
        <v>571</v>
      </c>
      <c r="CO50" s="1322"/>
      <c r="CP50" s="1322"/>
      <c r="CQ50" s="1322"/>
      <c r="CR50" s="1322"/>
      <c r="CS50" s="1322"/>
      <c r="CT50" s="1322"/>
      <c r="CU50" s="1322"/>
      <c r="CV50" s="1322" t="s">
        <v>572</v>
      </c>
      <c r="CW50" s="1322"/>
      <c r="CX50" s="1322"/>
      <c r="CY50" s="1322"/>
      <c r="CZ50" s="1322"/>
      <c r="DA50" s="1322"/>
      <c r="DB50" s="1322"/>
      <c r="DC50" s="1322"/>
    </row>
    <row r="51" spans="1:109" ht="13.5" customHeight="1" x14ac:dyDescent="0.15">
      <c r="B51" s="394"/>
      <c r="G51" s="1323"/>
      <c r="H51" s="1323"/>
      <c r="I51" s="1326"/>
      <c r="J51" s="1326"/>
      <c r="K51" s="1324"/>
      <c r="L51" s="1324"/>
      <c r="M51" s="1324"/>
      <c r="N51" s="1324"/>
      <c r="AM51" s="403"/>
      <c r="AN51" s="1325" t="s">
        <v>623</v>
      </c>
      <c r="AO51" s="1325"/>
      <c r="AP51" s="1325"/>
      <c r="AQ51" s="1325"/>
      <c r="AR51" s="1325"/>
      <c r="AS51" s="1325"/>
      <c r="AT51" s="1325"/>
      <c r="AU51" s="1325"/>
      <c r="AV51" s="1325"/>
      <c r="AW51" s="1325"/>
      <c r="AX51" s="1325"/>
      <c r="AY51" s="1325"/>
      <c r="AZ51" s="1325"/>
      <c r="BA51" s="1325"/>
      <c r="BB51" s="1325" t="s">
        <v>624</v>
      </c>
      <c r="BC51" s="1325"/>
      <c r="BD51" s="1325"/>
      <c r="BE51" s="1325"/>
      <c r="BF51" s="1325"/>
      <c r="BG51" s="1325"/>
      <c r="BH51" s="1325"/>
      <c r="BI51" s="1325"/>
      <c r="BJ51" s="1325"/>
      <c r="BK51" s="1325"/>
      <c r="BL51" s="1325"/>
      <c r="BM51" s="1325"/>
      <c r="BN51" s="1325"/>
      <c r="BO51" s="1325"/>
      <c r="BP51" s="1307"/>
      <c r="BQ51" s="1308"/>
      <c r="BR51" s="1308"/>
      <c r="BS51" s="1308"/>
      <c r="BT51" s="1308"/>
      <c r="BU51" s="1308"/>
      <c r="BV51" s="1308"/>
      <c r="BW51" s="1308"/>
      <c r="BX51" s="1307"/>
      <c r="BY51" s="1308"/>
      <c r="BZ51" s="1308"/>
      <c r="CA51" s="1308"/>
      <c r="CB51" s="1308"/>
      <c r="CC51" s="1308"/>
      <c r="CD51" s="1308"/>
      <c r="CE51" s="1308"/>
      <c r="CF51" s="1308">
        <v>10.6</v>
      </c>
      <c r="CG51" s="1308"/>
      <c r="CH51" s="1308"/>
      <c r="CI51" s="1308"/>
      <c r="CJ51" s="1308"/>
      <c r="CK51" s="1308"/>
      <c r="CL51" s="1308"/>
      <c r="CM51" s="1308"/>
      <c r="CN51" s="1308"/>
      <c r="CO51" s="1308"/>
      <c r="CP51" s="1308"/>
      <c r="CQ51" s="1308"/>
      <c r="CR51" s="1308"/>
      <c r="CS51" s="1308"/>
      <c r="CT51" s="1308"/>
      <c r="CU51" s="1308"/>
      <c r="CV51" s="1307"/>
      <c r="CW51" s="1308"/>
      <c r="CX51" s="1308"/>
      <c r="CY51" s="1308"/>
      <c r="CZ51" s="1308"/>
      <c r="DA51" s="1308"/>
      <c r="DB51" s="1308"/>
      <c r="DC51" s="1308"/>
    </row>
    <row r="52" spans="1:109" x14ac:dyDescent="0.15">
      <c r="B52" s="394"/>
      <c r="G52" s="1323"/>
      <c r="H52" s="1323"/>
      <c r="I52" s="1326"/>
      <c r="J52" s="1326"/>
      <c r="K52" s="1324"/>
      <c r="L52" s="1324"/>
      <c r="M52" s="1324"/>
      <c r="N52" s="1324"/>
      <c r="AM52" s="403"/>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23"/>
      <c r="H53" s="1323"/>
      <c r="I53" s="1318"/>
      <c r="J53" s="1318"/>
      <c r="K53" s="1324"/>
      <c r="L53" s="1324"/>
      <c r="M53" s="1324"/>
      <c r="N53" s="1324"/>
      <c r="AM53" s="403"/>
      <c r="AN53" s="1325"/>
      <c r="AO53" s="1325"/>
      <c r="AP53" s="1325"/>
      <c r="AQ53" s="1325"/>
      <c r="AR53" s="1325"/>
      <c r="AS53" s="1325"/>
      <c r="AT53" s="1325"/>
      <c r="AU53" s="1325"/>
      <c r="AV53" s="1325"/>
      <c r="AW53" s="1325"/>
      <c r="AX53" s="1325"/>
      <c r="AY53" s="1325"/>
      <c r="AZ53" s="1325"/>
      <c r="BA53" s="1325"/>
      <c r="BB53" s="1325" t="s">
        <v>625</v>
      </c>
      <c r="BC53" s="1325"/>
      <c r="BD53" s="1325"/>
      <c r="BE53" s="1325"/>
      <c r="BF53" s="1325"/>
      <c r="BG53" s="1325"/>
      <c r="BH53" s="1325"/>
      <c r="BI53" s="1325"/>
      <c r="BJ53" s="1325"/>
      <c r="BK53" s="1325"/>
      <c r="BL53" s="1325"/>
      <c r="BM53" s="1325"/>
      <c r="BN53" s="1325"/>
      <c r="BO53" s="1325"/>
      <c r="BP53" s="1307"/>
      <c r="BQ53" s="1308"/>
      <c r="BR53" s="1308"/>
      <c r="BS53" s="1308"/>
      <c r="BT53" s="1308"/>
      <c r="BU53" s="1308"/>
      <c r="BV53" s="1308"/>
      <c r="BW53" s="1308"/>
      <c r="BX53" s="1307"/>
      <c r="BY53" s="1308"/>
      <c r="BZ53" s="1308"/>
      <c r="CA53" s="1308"/>
      <c r="CB53" s="1308"/>
      <c r="CC53" s="1308"/>
      <c r="CD53" s="1308"/>
      <c r="CE53" s="1308"/>
      <c r="CF53" s="1308">
        <v>68.8</v>
      </c>
      <c r="CG53" s="1308"/>
      <c r="CH53" s="1308"/>
      <c r="CI53" s="1308"/>
      <c r="CJ53" s="1308"/>
      <c r="CK53" s="1308"/>
      <c r="CL53" s="1308"/>
      <c r="CM53" s="1308"/>
      <c r="CN53" s="1308">
        <v>69.900000000000006</v>
      </c>
      <c r="CO53" s="1308"/>
      <c r="CP53" s="1308"/>
      <c r="CQ53" s="1308"/>
      <c r="CR53" s="1308"/>
      <c r="CS53" s="1308"/>
      <c r="CT53" s="1308"/>
      <c r="CU53" s="1308"/>
      <c r="CV53" s="1307"/>
      <c r="CW53" s="1308"/>
      <c r="CX53" s="1308"/>
      <c r="CY53" s="1308"/>
      <c r="CZ53" s="1308"/>
      <c r="DA53" s="1308"/>
      <c r="DB53" s="1308"/>
      <c r="DC53" s="1308"/>
    </row>
    <row r="54" spans="1:109" x14ac:dyDescent="0.15">
      <c r="A54" s="402"/>
      <c r="B54" s="394"/>
      <c r="G54" s="1323"/>
      <c r="H54" s="1323"/>
      <c r="I54" s="1318"/>
      <c r="J54" s="1318"/>
      <c r="K54" s="1324"/>
      <c r="L54" s="1324"/>
      <c r="M54" s="1324"/>
      <c r="N54" s="1324"/>
      <c r="AM54" s="403"/>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18"/>
      <c r="H55" s="1318"/>
      <c r="I55" s="1318"/>
      <c r="J55" s="1318"/>
      <c r="K55" s="1324"/>
      <c r="L55" s="1324"/>
      <c r="M55" s="1324"/>
      <c r="N55" s="1324"/>
      <c r="AN55" s="1322" t="s">
        <v>626</v>
      </c>
      <c r="AO55" s="1322"/>
      <c r="AP55" s="1322"/>
      <c r="AQ55" s="1322"/>
      <c r="AR55" s="1322"/>
      <c r="AS55" s="1322"/>
      <c r="AT55" s="1322"/>
      <c r="AU55" s="1322"/>
      <c r="AV55" s="1322"/>
      <c r="AW55" s="1322"/>
      <c r="AX55" s="1322"/>
      <c r="AY55" s="1322"/>
      <c r="AZ55" s="1322"/>
      <c r="BA55" s="1322"/>
      <c r="BB55" s="1325" t="s">
        <v>627</v>
      </c>
      <c r="BC55" s="1325"/>
      <c r="BD55" s="1325"/>
      <c r="BE55" s="1325"/>
      <c r="BF55" s="1325"/>
      <c r="BG55" s="1325"/>
      <c r="BH55" s="1325"/>
      <c r="BI55" s="1325"/>
      <c r="BJ55" s="1325"/>
      <c r="BK55" s="1325"/>
      <c r="BL55" s="1325"/>
      <c r="BM55" s="1325"/>
      <c r="BN55" s="1325"/>
      <c r="BO55" s="1325"/>
      <c r="BP55" s="1307"/>
      <c r="BQ55" s="1308"/>
      <c r="BR55" s="1308"/>
      <c r="BS55" s="1308"/>
      <c r="BT55" s="1308"/>
      <c r="BU55" s="1308"/>
      <c r="BV55" s="1308"/>
      <c r="BW55" s="1308"/>
      <c r="BX55" s="1307"/>
      <c r="BY55" s="1308"/>
      <c r="BZ55" s="1308"/>
      <c r="CA55" s="1308"/>
      <c r="CB55" s="1308"/>
      <c r="CC55" s="1308"/>
      <c r="CD55" s="1308"/>
      <c r="CE55" s="1308"/>
      <c r="CF55" s="1308">
        <v>51.4</v>
      </c>
      <c r="CG55" s="1308"/>
      <c r="CH55" s="1308"/>
      <c r="CI55" s="1308"/>
      <c r="CJ55" s="1308"/>
      <c r="CK55" s="1308"/>
      <c r="CL55" s="1308"/>
      <c r="CM55" s="1308"/>
      <c r="CN55" s="1308">
        <v>46.8</v>
      </c>
      <c r="CO55" s="1308"/>
      <c r="CP55" s="1308"/>
      <c r="CQ55" s="1308"/>
      <c r="CR55" s="1308"/>
      <c r="CS55" s="1308"/>
      <c r="CT55" s="1308"/>
      <c r="CU55" s="1308"/>
      <c r="CV55" s="1307"/>
      <c r="CW55" s="1308"/>
      <c r="CX55" s="1308"/>
      <c r="CY55" s="1308"/>
      <c r="CZ55" s="1308"/>
      <c r="DA55" s="1308"/>
      <c r="DB55" s="1308"/>
      <c r="DC55" s="1308"/>
    </row>
    <row r="56" spans="1:109" x14ac:dyDescent="0.15">
      <c r="A56" s="402"/>
      <c r="B56" s="394"/>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18"/>
      <c r="H57" s="1318"/>
      <c r="I57" s="1327"/>
      <c r="J57" s="1327"/>
      <c r="K57" s="1324"/>
      <c r="L57" s="1324"/>
      <c r="M57" s="1324"/>
      <c r="N57" s="1324"/>
      <c r="AM57" s="387"/>
      <c r="AN57" s="1322"/>
      <c r="AO57" s="1322"/>
      <c r="AP57" s="1322"/>
      <c r="AQ57" s="1322"/>
      <c r="AR57" s="1322"/>
      <c r="AS57" s="1322"/>
      <c r="AT57" s="1322"/>
      <c r="AU57" s="1322"/>
      <c r="AV57" s="1322"/>
      <c r="AW57" s="1322"/>
      <c r="AX57" s="1322"/>
      <c r="AY57" s="1322"/>
      <c r="AZ57" s="1322"/>
      <c r="BA57" s="1322"/>
      <c r="BB57" s="1325" t="s">
        <v>625</v>
      </c>
      <c r="BC57" s="1325"/>
      <c r="BD57" s="1325"/>
      <c r="BE57" s="1325"/>
      <c r="BF57" s="1325"/>
      <c r="BG57" s="1325"/>
      <c r="BH57" s="1325"/>
      <c r="BI57" s="1325"/>
      <c r="BJ57" s="1325"/>
      <c r="BK57" s="1325"/>
      <c r="BL57" s="1325"/>
      <c r="BM57" s="1325"/>
      <c r="BN57" s="1325"/>
      <c r="BO57" s="1325"/>
      <c r="BP57" s="1307"/>
      <c r="BQ57" s="1308"/>
      <c r="BR57" s="1308"/>
      <c r="BS57" s="1308"/>
      <c r="BT57" s="1308"/>
      <c r="BU57" s="1308"/>
      <c r="BV57" s="1308"/>
      <c r="BW57" s="1308"/>
      <c r="BX57" s="1307"/>
      <c r="BY57" s="1308"/>
      <c r="BZ57" s="1308"/>
      <c r="CA57" s="1308"/>
      <c r="CB57" s="1308"/>
      <c r="CC57" s="1308"/>
      <c r="CD57" s="1308"/>
      <c r="CE57" s="1308"/>
      <c r="CF57" s="1308">
        <v>59.8</v>
      </c>
      <c r="CG57" s="1308"/>
      <c r="CH57" s="1308"/>
      <c r="CI57" s="1308"/>
      <c r="CJ57" s="1308"/>
      <c r="CK57" s="1308"/>
      <c r="CL57" s="1308"/>
      <c r="CM57" s="1308"/>
      <c r="CN57" s="1308">
        <v>61.4</v>
      </c>
      <c r="CO57" s="1308"/>
      <c r="CP57" s="1308"/>
      <c r="CQ57" s="1308"/>
      <c r="CR57" s="1308"/>
      <c r="CS57" s="1308"/>
      <c r="CT57" s="1308"/>
      <c r="CU57" s="1308"/>
      <c r="CV57" s="1307"/>
      <c r="CW57" s="1308"/>
      <c r="CX57" s="1308"/>
      <c r="CY57" s="1308"/>
      <c r="CZ57" s="1308"/>
      <c r="DA57" s="1308"/>
      <c r="DB57" s="1308"/>
      <c r="DC57" s="1308"/>
      <c r="DD57" s="407"/>
      <c r="DE57" s="406"/>
    </row>
    <row r="58" spans="1:109" s="402" customFormat="1" x14ac:dyDescent="0.15">
      <c r="A58" s="387"/>
      <c r="B58" s="406"/>
      <c r="G58" s="1318"/>
      <c r="H58" s="1318"/>
      <c r="I58" s="1327"/>
      <c r="J58" s="1327"/>
      <c r="K58" s="1324"/>
      <c r="L58" s="1324"/>
      <c r="M58" s="1324"/>
      <c r="N58" s="1324"/>
      <c r="AM58" s="387"/>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628</v>
      </c>
    </row>
    <row r="64" spans="1:109" x14ac:dyDescent="0.15">
      <c r="B64" s="394"/>
      <c r="G64" s="401"/>
      <c r="I64" s="414"/>
      <c r="J64" s="414"/>
      <c r="K64" s="414"/>
      <c r="L64" s="414"/>
      <c r="M64" s="414"/>
      <c r="N64" s="415"/>
      <c r="AM64" s="401"/>
      <c r="AN64" s="401" t="s">
        <v>621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8" t="s">
        <v>635</v>
      </c>
      <c r="AO65" s="1329"/>
      <c r="AP65" s="1329"/>
      <c r="AQ65" s="1329"/>
      <c r="AR65" s="1329"/>
      <c r="AS65" s="1329"/>
      <c r="AT65" s="1329"/>
      <c r="AU65" s="1329"/>
      <c r="AV65" s="1329"/>
      <c r="AW65" s="1329"/>
      <c r="AX65" s="1329"/>
      <c r="AY65" s="1329"/>
      <c r="AZ65" s="1329"/>
      <c r="BA65" s="1329"/>
      <c r="BB65" s="1329"/>
      <c r="BC65" s="1329"/>
      <c r="BD65" s="1329"/>
      <c r="BE65" s="1329"/>
      <c r="BF65" s="1329"/>
      <c r="BG65" s="1329"/>
      <c r="BH65" s="1329"/>
      <c r="BI65" s="1329"/>
      <c r="BJ65" s="1329"/>
      <c r="BK65" s="1329"/>
      <c r="BL65" s="1329"/>
      <c r="BM65" s="1329"/>
      <c r="BN65" s="1329"/>
      <c r="BO65" s="1329"/>
      <c r="BP65" s="1329"/>
      <c r="BQ65" s="1329"/>
      <c r="BR65" s="1329"/>
      <c r="BS65" s="1329"/>
      <c r="BT65" s="1329"/>
      <c r="BU65" s="1329"/>
      <c r="BV65" s="1329"/>
      <c r="BW65" s="1329"/>
      <c r="BX65" s="1329"/>
      <c r="BY65" s="1329"/>
      <c r="BZ65" s="1329"/>
      <c r="CA65" s="1329"/>
      <c r="CB65" s="1329"/>
      <c r="CC65" s="1329"/>
      <c r="CD65" s="1329"/>
      <c r="CE65" s="1329"/>
      <c r="CF65" s="1329"/>
      <c r="CG65" s="1329"/>
      <c r="CH65" s="1329"/>
      <c r="CI65" s="1329"/>
      <c r="CJ65" s="1329"/>
      <c r="CK65" s="1329"/>
      <c r="CL65" s="1329"/>
      <c r="CM65" s="1329"/>
      <c r="CN65" s="1329"/>
      <c r="CO65" s="1329"/>
      <c r="CP65" s="1329"/>
      <c r="CQ65" s="1329"/>
      <c r="CR65" s="1329"/>
      <c r="CS65" s="1329"/>
      <c r="CT65" s="1329"/>
      <c r="CU65" s="1329"/>
      <c r="CV65" s="1329"/>
      <c r="CW65" s="1329"/>
      <c r="CX65" s="1329"/>
      <c r="CY65" s="1329"/>
      <c r="CZ65" s="1329"/>
      <c r="DA65" s="1329"/>
      <c r="DB65" s="1329"/>
      <c r="DC65" s="1330"/>
    </row>
    <row r="66" spans="2:107" x14ac:dyDescent="0.15">
      <c r="B66" s="394"/>
      <c r="AN66" s="1331"/>
      <c r="AO66" s="1332"/>
      <c r="AP66" s="1332"/>
      <c r="AQ66" s="1332"/>
      <c r="AR66" s="1332"/>
      <c r="AS66" s="1332"/>
      <c r="AT66" s="1332"/>
      <c r="AU66" s="1332"/>
      <c r="AV66" s="1332"/>
      <c r="AW66" s="1332"/>
      <c r="AX66" s="1332"/>
      <c r="AY66" s="1332"/>
      <c r="AZ66" s="1332"/>
      <c r="BA66" s="1332"/>
      <c r="BB66" s="1332"/>
      <c r="BC66" s="1332"/>
      <c r="BD66" s="1332"/>
      <c r="BE66" s="1332"/>
      <c r="BF66" s="1332"/>
      <c r="BG66" s="1332"/>
      <c r="BH66" s="1332"/>
      <c r="BI66" s="1332"/>
      <c r="BJ66" s="1332"/>
      <c r="BK66" s="1332"/>
      <c r="BL66" s="1332"/>
      <c r="BM66" s="1332"/>
      <c r="BN66" s="1332"/>
      <c r="BO66" s="1332"/>
      <c r="BP66" s="1332"/>
      <c r="BQ66" s="1332"/>
      <c r="BR66" s="1332"/>
      <c r="BS66" s="1332"/>
      <c r="BT66" s="1332"/>
      <c r="BU66" s="1332"/>
      <c r="BV66" s="1332"/>
      <c r="BW66" s="1332"/>
      <c r="BX66" s="1332"/>
      <c r="BY66" s="1332"/>
      <c r="BZ66" s="1332"/>
      <c r="CA66" s="1332"/>
      <c r="CB66" s="1332"/>
      <c r="CC66" s="1332"/>
      <c r="CD66" s="1332"/>
      <c r="CE66" s="1332"/>
      <c r="CF66" s="1332"/>
      <c r="CG66" s="1332"/>
      <c r="CH66" s="1332"/>
      <c r="CI66" s="1332"/>
      <c r="CJ66" s="1332"/>
      <c r="CK66" s="1332"/>
      <c r="CL66" s="1332"/>
      <c r="CM66" s="1332"/>
      <c r="CN66" s="1332"/>
      <c r="CO66" s="1332"/>
      <c r="CP66" s="1332"/>
      <c r="CQ66" s="1332"/>
      <c r="CR66" s="1332"/>
      <c r="CS66" s="1332"/>
      <c r="CT66" s="1332"/>
      <c r="CU66" s="1332"/>
      <c r="CV66" s="1332"/>
      <c r="CW66" s="1332"/>
      <c r="CX66" s="1332"/>
      <c r="CY66" s="1332"/>
      <c r="CZ66" s="1332"/>
      <c r="DA66" s="1332"/>
      <c r="DB66" s="1332"/>
      <c r="DC66" s="1333"/>
    </row>
    <row r="67" spans="2:107" x14ac:dyDescent="0.15">
      <c r="B67" s="394"/>
      <c r="AN67" s="1331"/>
      <c r="AO67" s="1332"/>
      <c r="AP67" s="1332"/>
      <c r="AQ67" s="1332"/>
      <c r="AR67" s="1332"/>
      <c r="AS67" s="1332"/>
      <c r="AT67" s="1332"/>
      <c r="AU67" s="1332"/>
      <c r="AV67" s="1332"/>
      <c r="AW67" s="1332"/>
      <c r="AX67" s="1332"/>
      <c r="AY67" s="1332"/>
      <c r="AZ67" s="1332"/>
      <c r="BA67" s="1332"/>
      <c r="BB67" s="1332"/>
      <c r="BC67" s="1332"/>
      <c r="BD67" s="1332"/>
      <c r="BE67" s="1332"/>
      <c r="BF67" s="1332"/>
      <c r="BG67" s="1332"/>
      <c r="BH67" s="1332"/>
      <c r="BI67" s="1332"/>
      <c r="BJ67" s="1332"/>
      <c r="BK67" s="1332"/>
      <c r="BL67" s="1332"/>
      <c r="BM67" s="1332"/>
      <c r="BN67" s="1332"/>
      <c r="BO67" s="1332"/>
      <c r="BP67" s="1332"/>
      <c r="BQ67" s="1332"/>
      <c r="BR67" s="1332"/>
      <c r="BS67" s="1332"/>
      <c r="BT67" s="1332"/>
      <c r="BU67" s="1332"/>
      <c r="BV67" s="1332"/>
      <c r="BW67" s="1332"/>
      <c r="BX67" s="1332"/>
      <c r="BY67" s="1332"/>
      <c r="BZ67" s="1332"/>
      <c r="CA67" s="1332"/>
      <c r="CB67" s="1332"/>
      <c r="CC67" s="1332"/>
      <c r="CD67" s="1332"/>
      <c r="CE67" s="1332"/>
      <c r="CF67" s="1332"/>
      <c r="CG67" s="1332"/>
      <c r="CH67" s="1332"/>
      <c r="CI67" s="1332"/>
      <c r="CJ67" s="1332"/>
      <c r="CK67" s="1332"/>
      <c r="CL67" s="1332"/>
      <c r="CM67" s="1332"/>
      <c r="CN67" s="1332"/>
      <c r="CO67" s="1332"/>
      <c r="CP67" s="1332"/>
      <c r="CQ67" s="1332"/>
      <c r="CR67" s="1332"/>
      <c r="CS67" s="1332"/>
      <c r="CT67" s="1332"/>
      <c r="CU67" s="1332"/>
      <c r="CV67" s="1332"/>
      <c r="CW67" s="1332"/>
      <c r="CX67" s="1332"/>
      <c r="CY67" s="1332"/>
      <c r="CZ67" s="1332"/>
      <c r="DA67" s="1332"/>
      <c r="DB67" s="1332"/>
      <c r="DC67" s="1333"/>
    </row>
    <row r="68" spans="2:107" x14ac:dyDescent="0.15">
      <c r="B68" s="394"/>
      <c r="AN68" s="1331"/>
      <c r="AO68" s="1332"/>
      <c r="AP68" s="1332"/>
      <c r="AQ68" s="1332"/>
      <c r="AR68" s="1332"/>
      <c r="AS68" s="1332"/>
      <c r="AT68" s="1332"/>
      <c r="AU68" s="1332"/>
      <c r="AV68" s="1332"/>
      <c r="AW68" s="1332"/>
      <c r="AX68" s="1332"/>
      <c r="AY68" s="1332"/>
      <c r="AZ68" s="1332"/>
      <c r="BA68" s="1332"/>
      <c r="BB68" s="1332"/>
      <c r="BC68" s="1332"/>
      <c r="BD68" s="1332"/>
      <c r="BE68" s="1332"/>
      <c r="BF68" s="1332"/>
      <c r="BG68" s="1332"/>
      <c r="BH68" s="1332"/>
      <c r="BI68" s="1332"/>
      <c r="BJ68" s="1332"/>
      <c r="BK68" s="1332"/>
      <c r="BL68" s="1332"/>
      <c r="BM68" s="1332"/>
      <c r="BN68" s="1332"/>
      <c r="BO68" s="1332"/>
      <c r="BP68" s="1332"/>
      <c r="BQ68" s="1332"/>
      <c r="BR68" s="1332"/>
      <c r="BS68" s="1332"/>
      <c r="BT68" s="1332"/>
      <c r="BU68" s="1332"/>
      <c r="BV68" s="1332"/>
      <c r="BW68" s="1332"/>
      <c r="BX68" s="1332"/>
      <c r="BY68" s="1332"/>
      <c r="BZ68" s="1332"/>
      <c r="CA68" s="1332"/>
      <c r="CB68" s="1332"/>
      <c r="CC68" s="1332"/>
      <c r="CD68" s="1332"/>
      <c r="CE68" s="1332"/>
      <c r="CF68" s="1332"/>
      <c r="CG68" s="1332"/>
      <c r="CH68" s="1332"/>
      <c r="CI68" s="1332"/>
      <c r="CJ68" s="1332"/>
      <c r="CK68" s="1332"/>
      <c r="CL68" s="1332"/>
      <c r="CM68" s="1332"/>
      <c r="CN68" s="1332"/>
      <c r="CO68" s="1332"/>
      <c r="CP68" s="1332"/>
      <c r="CQ68" s="1332"/>
      <c r="CR68" s="1332"/>
      <c r="CS68" s="1332"/>
      <c r="CT68" s="1332"/>
      <c r="CU68" s="1332"/>
      <c r="CV68" s="1332"/>
      <c r="CW68" s="1332"/>
      <c r="CX68" s="1332"/>
      <c r="CY68" s="1332"/>
      <c r="CZ68" s="1332"/>
      <c r="DA68" s="1332"/>
      <c r="DB68" s="1332"/>
      <c r="DC68" s="1333"/>
    </row>
    <row r="69" spans="2:107" x14ac:dyDescent="0.15">
      <c r="B69" s="394"/>
      <c r="AN69" s="1334"/>
      <c r="AO69" s="1335"/>
      <c r="AP69" s="1335"/>
      <c r="AQ69" s="1335"/>
      <c r="AR69" s="1335"/>
      <c r="AS69" s="1335"/>
      <c r="AT69" s="1335"/>
      <c r="AU69" s="1335"/>
      <c r="AV69" s="1335"/>
      <c r="AW69" s="1335"/>
      <c r="AX69" s="1335"/>
      <c r="AY69" s="1335"/>
      <c r="AZ69" s="1335"/>
      <c r="BA69" s="1335"/>
      <c r="BB69" s="1335"/>
      <c r="BC69" s="1335"/>
      <c r="BD69" s="1335"/>
      <c r="BE69" s="1335"/>
      <c r="BF69" s="1335"/>
      <c r="BG69" s="1335"/>
      <c r="BH69" s="1335"/>
      <c r="BI69" s="1335"/>
      <c r="BJ69" s="1335"/>
      <c r="BK69" s="1335"/>
      <c r="BL69" s="1335"/>
      <c r="BM69" s="1335"/>
      <c r="BN69" s="1335"/>
      <c r="BO69" s="1335"/>
      <c r="BP69" s="1335"/>
      <c r="BQ69" s="1335"/>
      <c r="BR69" s="1335"/>
      <c r="BS69" s="1335"/>
      <c r="BT69" s="1335"/>
      <c r="BU69" s="1335"/>
      <c r="BV69" s="1335"/>
      <c r="BW69" s="1335"/>
      <c r="BX69" s="1335"/>
      <c r="BY69" s="1335"/>
      <c r="BZ69" s="1335"/>
      <c r="CA69" s="1335"/>
      <c r="CB69" s="1335"/>
      <c r="CC69" s="1335"/>
      <c r="CD69" s="1335"/>
      <c r="CE69" s="1335"/>
      <c r="CF69" s="1335"/>
      <c r="CG69" s="1335"/>
      <c r="CH69" s="1335"/>
      <c r="CI69" s="1335"/>
      <c r="CJ69" s="1335"/>
      <c r="CK69" s="1335"/>
      <c r="CL69" s="1335"/>
      <c r="CM69" s="1335"/>
      <c r="CN69" s="1335"/>
      <c r="CO69" s="1335"/>
      <c r="CP69" s="1335"/>
      <c r="CQ69" s="1335"/>
      <c r="CR69" s="1335"/>
      <c r="CS69" s="1335"/>
      <c r="CT69" s="1335"/>
      <c r="CU69" s="1335"/>
      <c r="CV69" s="1335"/>
      <c r="CW69" s="1335"/>
      <c r="CX69" s="1335"/>
      <c r="CY69" s="1335"/>
      <c r="CZ69" s="1335"/>
      <c r="DA69" s="1335"/>
      <c r="DB69" s="1335"/>
      <c r="DC69" s="133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622</v>
      </c>
    </row>
    <row r="72" spans="2:107" x14ac:dyDescent="0.15">
      <c r="B72" s="394"/>
      <c r="G72" s="1318"/>
      <c r="H72" s="1318"/>
      <c r="I72" s="1318"/>
      <c r="J72" s="1318"/>
      <c r="K72" s="404"/>
      <c r="L72" s="404"/>
      <c r="M72" s="405"/>
      <c r="N72" s="40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568</v>
      </c>
      <c r="BQ72" s="1322"/>
      <c r="BR72" s="1322"/>
      <c r="BS72" s="1322"/>
      <c r="BT72" s="1322"/>
      <c r="BU72" s="1322"/>
      <c r="BV72" s="1322"/>
      <c r="BW72" s="1322"/>
      <c r="BX72" s="1322" t="s">
        <v>569</v>
      </c>
      <c r="BY72" s="1322"/>
      <c r="BZ72" s="1322"/>
      <c r="CA72" s="1322"/>
      <c r="CB72" s="1322"/>
      <c r="CC72" s="1322"/>
      <c r="CD72" s="1322"/>
      <c r="CE72" s="1322"/>
      <c r="CF72" s="1322" t="s">
        <v>570</v>
      </c>
      <c r="CG72" s="1322"/>
      <c r="CH72" s="1322"/>
      <c r="CI72" s="1322"/>
      <c r="CJ72" s="1322"/>
      <c r="CK72" s="1322"/>
      <c r="CL72" s="1322"/>
      <c r="CM72" s="1322"/>
      <c r="CN72" s="1322" t="s">
        <v>571</v>
      </c>
      <c r="CO72" s="1322"/>
      <c r="CP72" s="1322"/>
      <c r="CQ72" s="1322"/>
      <c r="CR72" s="1322"/>
      <c r="CS72" s="1322"/>
      <c r="CT72" s="1322"/>
      <c r="CU72" s="1322"/>
      <c r="CV72" s="1322" t="s">
        <v>572</v>
      </c>
      <c r="CW72" s="1322"/>
      <c r="CX72" s="1322"/>
      <c r="CY72" s="1322"/>
      <c r="CZ72" s="1322"/>
      <c r="DA72" s="1322"/>
      <c r="DB72" s="1322"/>
      <c r="DC72" s="1322"/>
    </row>
    <row r="73" spans="2:107" x14ac:dyDescent="0.15">
      <c r="B73" s="394"/>
      <c r="G73" s="1323"/>
      <c r="H73" s="1323"/>
      <c r="I73" s="1323"/>
      <c r="J73" s="1323"/>
      <c r="K73" s="1337"/>
      <c r="L73" s="1337"/>
      <c r="M73" s="1337"/>
      <c r="N73" s="1337"/>
      <c r="AM73" s="403"/>
      <c r="AN73" s="1325" t="s">
        <v>623</v>
      </c>
      <c r="AO73" s="1325"/>
      <c r="AP73" s="1325"/>
      <c r="AQ73" s="1325"/>
      <c r="AR73" s="1325"/>
      <c r="AS73" s="1325"/>
      <c r="AT73" s="1325"/>
      <c r="AU73" s="1325"/>
      <c r="AV73" s="1325"/>
      <c r="AW73" s="1325"/>
      <c r="AX73" s="1325"/>
      <c r="AY73" s="1325"/>
      <c r="AZ73" s="1325"/>
      <c r="BA73" s="1325"/>
      <c r="BB73" s="1325" t="s">
        <v>629</v>
      </c>
      <c r="BC73" s="1325"/>
      <c r="BD73" s="1325"/>
      <c r="BE73" s="1325"/>
      <c r="BF73" s="1325"/>
      <c r="BG73" s="1325"/>
      <c r="BH73" s="1325"/>
      <c r="BI73" s="1325"/>
      <c r="BJ73" s="1325"/>
      <c r="BK73" s="1325"/>
      <c r="BL73" s="1325"/>
      <c r="BM73" s="1325"/>
      <c r="BN73" s="1325"/>
      <c r="BO73" s="1325"/>
      <c r="BP73" s="1308">
        <v>9.3000000000000007</v>
      </c>
      <c r="BQ73" s="1308"/>
      <c r="BR73" s="1308"/>
      <c r="BS73" s="1308"/>
      <c r="BT73" s="1308"/>
      <c r="BU73" s="1308"/>
      <c r="BV73" s="1308"/>
      <c r="BW73" s="1308"/>
      <c r="BX73" s="1308">
        <v>11.7</v>
      </c>
      <c r="BY73" s="1308"/>
      <c r="BZ73" s="1308"/>
      <c r="CA73" s="1308"/>
      <c r="CB73" s="1308"/>
      <c r="CC73" s="1308"/>
      <c r="CD73" s="1308"/>
      <c r="CE73" s="1308"/>
      <c r="CF73" s="1308">
        <v>10.6</v>
      </c>
      <c r="CG73" s="1308"/>
      <c r="CH73" s="1308"/>
      <c r="CI73" s="1308"/>
      <c r="CJ73" s="1308"/>
      <c r="CK73" s="1308"/>
      <c r="CL73" s="1308"/>
      <c r="CM73" s="1308"/>
      <c r="CN73" s="1308"/>
      <c r="CO73" s="1308"/>
      <c r="CP73" s="1308"/>
      <c r="CQ73" s="1308"/>
      <c r="CR73" s="1308"/>
      <c r="CS73" s="1308"/>
      <c r="CT73" s="1308"/>
      <c r="CU73" s="1308"/>
      <c r="CV73" s="1308">
        <v>14.1</v>
      </c>
      <c r="CW73" s="1308"/>
      <c r="CX73" s="1308"/>
      <c r="CY73" s="1308"/>
      <c r="CZ73" s="1308"/>
      <c r="DA73" s="1308"/>
      <c r="DB73" s="1308"/>
      <c r="DC73" s="1308"/>
    </row>
    <row r="74" spans="2:107" x14ac:dyDescent="0.15">
      <c r="B74" s="394"/>
      <c r="G74" s="1323"/>
      <c r="H74" s="1323"/>
      <c r="I74" s="1323"/>
      <c r="J74" s="1323"/>
      <c r="K74" s="1337"/>
      <c r="L74" s="1337"/>
      <c r="M74" s="1337"/>
      <c r="N74" s="1337"/>
      <c r="AM74" s="403"/>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23"/>
      <c r="H75" s="1323"/>
      <c r="I75" s="1318"/>
      <c r="J75" s="1318"/>
      <c r="K75" s="1324"/>
      <c r="L75" s="1324"/>
      <c r="M75" s="1324"/>
      <c r="N75" s="1324"/>
      <c r="AM75" s="403"/>
      <c r="AN75" s="1325"/>
      <c r="AO75" s="1325"/>
      <c r="AP75" s="1325"/>
      <c r="AQ75" s="1325"/>
      <c r="AR75" s="1325"/>
      <c r="AS75" s="1325"/>
      <c r="AT75" s="1325"/>
      <c r="AU75" s="1325"/>
      <c r="AV75" s="1325"/>
      <c r="AW75" s="1325"/>
      <c r="AX75" s="1325"/>
      <c r="AY75" s="1325"/>
      <c r="AZ75" s="1325"/>
      <c r="BA75" s="1325"/>
      <c r="BB75" s="1325" t="s">
        <v>630</v>
      </c>
      <c r="BC75" s="1325"/>
      <c r="BD75" s="1325"/>
      <c r="BE75" s="1325"/>
      <c r="BF75" s="1325"/>
      <c r="BG75" s="1325"/>
      <c r="BH75" s="1325"/>
      <c r="BI75" s="1325"/>
      <c r="BJ75" s="1325"/>
      <c r="BK75" s="1325"/>
      <c r="BL75" s="1325"/>
      <c r="BM75" s="1325"/>
      <c r="BN75" s="1325"/>
      <c r="BO75" s="1325"/>
      <c r="BP75" s="1308">
        <v>6.5</v>
      </c>
      <c r="BQ75" s="1308"/>
      <c r="BR75" s="1308"/>
      <c r="BS75" s="1308"/>
      <c r="BT75" s="1308"/>
      <c r="BU75" s="1308"/>
      <c r="BV75" s="1308"/>
      <c r="BW75" s="1308"/>
      <c r="BX75" s="1308">
        <v>6.2</v>
      </c>
      <c r="BY75" s="1308"/>
      <c r="BZ75" s="1308"/>
      <c r="CA75" s="1308"/>
      <c r="CB75" s="1308"/>
      <c r="CC75" s="1308"/>
      <c r="CD75" s="1308"/>
      <c r="CE75" s="1308"/>
      <c r="CF75" s="1308">
        <v>6.5</v>
      </c>
      <c r="CG75" s="1308"/>
      <c r="CH75" s="1308"/>
      <c r="CI75" s="1308"/>
      <c r="CJ75" s="1308"/>
      <c r="CK75" s="1308"/>
      <c r="CL75" s="1308"/>
      <c r="CM75" s="1308"/>
      <c r="CN75" s="1308">
        <v>6.6</v>
      </c>
      <c r="CO75" s="1308"/>
      <c r="CP75" s="1308"/>
      <c r="CQ75" s="1308"/>
      <c r="CR75" s="1308"/>
      <c r="CS75" s="1308"/>
      <c r="CT75" s="1308"/>
      <c r="CU75" s="1308"/>
      <c r="CV75" s="1308">
        <v>7</v>
      </c>
      <c r="CW75" s="1308"/>
      <c r="CX75" s="1308"/>
      <c r="CY75" s="1308"/>
      <c r="CZ75" s="1308"/>
      <c r="DA75" s="1308"/>
      <c r="DB75" s="1308"/>
      <c r="DC75" s="1308"/>
    </row>
    <row r="76" spans="2:107" x14ac:dyDescent="0.15">
      <c r="B76" s="394"/>
      <c r="G76" s="1323"/>
      <c r="H76" s="1323"/>
      <c r="I76" s="1318"/>
      <c r="J76" s="1318"/>
      <c r="K76" s="1324"/>
      <c r="L76" s="1324"/>
      <c r="M76" s="1324"/>
      <c r="N76" s="1324"/>
      <c r="AM76" s="403"/>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18"/>
      <c r="H77" s="1318"/>
      <c r="I77" s="1318"/>
      <c r="J77" s="1318"/>
      <c r="K77" s="1337"/>
      <c r="L77" s="1337"/>
      <c r="M77" s="1337"/>
      <c r="N77" s="1337"/>
      <c r="AN77" s="1322" t="s">
        <v>626</v>
      </c>
      <c r="AO77" s="1322"/>
      <c r="AP77" s="1322"/>
      <c r="AQ77" s="1322"/>
      <c r="AR77" s="1322"/>
      <c r="AS77" s="1322"/>
      <c r="AT77" s="1322"/>
      <c r="AU77" s="1322"/>
      <c r="AV77" s="1322"/>
      <c r="AW77" s="1322"/>
      <c r="AX77" s="1322"/>
      <c r="AY77" s="1322"/>
      <c r="AZ77" s="1322"/>
      <c r="BA77" s="1322"/>
      <c r="BB77" s="1325" t="s">
        <v>624</v>
      </c>
      <c r="BC77" s="1325"/>
      <c r="BD77" s="1325"/>
      <c r="BE77" s="1325"/>
      <c r="BF77" s="1325"/>
      <c r="BG77" s="1325"/>
      <c r="BH77" s="1325"/>
      <c r="BI77" s="1325"/>
      <c r="BJ77" s="1325"/>
      <c r="BK77" s="1325"/>
      <c r="BL77" s="1325"/>
      <c r="BM77" s="1325"/>
      <c r="BN77" s="1325"/>
      <c r="BO77" s="1325"/>
      <c r="BP77" s="1308">
        <v>54</v>
      </c>
      <c r="BQ77" s="1308"/>
      <c r="BR77" s="1308"/>
      <c r="BS77" s="1308"/>
      <c r="BT77" s="1308"/>
      <c r="BU77" s="1308"/>
      <c r="BV77" s="1308"/>
      <c r="BW77" s="1308"/>
      <c r="BX77" s="1308">
        <v>58.9</v>
      </c>
      <c r="BY77" s="1308"/>
      <c r="BZ77" s="1308"/>
      <c r="CA77" s="1308"/>
      <c r="CB77" s="1308"/>
      <c r="CC77" s="1308"/>
      <c r="CD77" s="1308"/>
      <c r="CE77" s="1308"/>
      <c r="CF77" s="1308">
        <v>51.4</v>
      </c>
      <c r="CG77" s="1308"/>
      <c r="CH77" s="1308"/>
      <c r="CI77" s="1308"/>
      <c r="CJ77" s="1308"/>
      <c r="CK77" s="1308"/>
      <c r="CL77" s="1308"/>
      <c r="CM77" s="1308"/>
      <c r="CN77" s="1308">
        <v>46.8</v>
      </c>
      <c r="CO77" s="1308"/>
      <c r="CP77" s="1308"/>
      <c r="CQ77" s="1308"/>
      <c r="CR77" s="1308"/>
      <c r="CS77" s="1308"/>
      <c r="CT77" s="1308"/>
      <c r="CU77" s="1308"/>
      <c r="CV77" s="1308">
        <v>48.4</v>
      </c>
      <c r="CW77" s="1308"/>
      <c r="CX77" s="1308"/>
      <c r="CY77" s="1308"/>
      <c r="CZ77" s="1308"/>
      <c r="DA77" s="1308"/>
      <c r="DB77" s="1308"/>
      <c r="DC77" s="1308"/>
    </row>
    <row r="78" spans="2:107" x14ac:dyDescent="0.15">
      <c r="B78" s="394"/>
      <c r="G78" s="1318"/>
      <c r="H78" s="1318"/>
      <c r="I78" s="1318"/>
      <c r="J78" s="1318"/>
      <c r="K78" s="1337"/>
      <c r="L78" s="1337"/>
      <c r="M78" s="1337"/>
      <c r="N78" s="1337"/>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18"/>
      <c r="H79" s="1318"/>
      <c r="I79" s="1327"/>
      <c r="J79" s="1327"/>
      <c r="K79" s="1338"/>
      <c r="L79" s="1338"/>
      <c r="M79" s="1338"/>
      <c r="N79" s="1338"/>
      <c r="AN79" s="1322"/>
      <c r="AO79" s="1322"/>
      <c r="AP79" s="1322"/>
      <c r="AQ79" s="1322"/>
      <c r="AR79" s="1322"/>
      <c r="AS79" s="1322"/>
      <c r="AT79" s="1322"/>
      <c r="AU79" s="1322"/>
      <c r="AV79" s="1322"/>
      <c r="AW79" s="1322"/>
      <c r="AX79" s="1322"/>
      <c r="AY79" s="1322"/>
      <c r="AZ79" s="1322"/>
      <c r="BA79" s="1322"/>
      <c r="BB79" s="1325" t="s">
        <v>631</v>
      </c>
      <c r="BC79" s="1325"/>
      <c r="BD79" s="1325"/>
      <c r="BE79" s="1325"/>
      <c r="BF79" s="1325"/>
      <c r="BG79" s="1325"/>
      <c r="BH79" s="1325"/>
      <c r="BI79" s="1325"/>
      <c r="BJ79" s="1325"/>
      <c r="BK79" s="1325"/>
      <c r="BL79" s="1325"/>
      <c r="BM79" s="1325"/>
      <c r="BN79" s="1325"/>
      <c r="BO79" s="1325"/>
      <c r="BP79" s="1308">
        <v>11.5</v>
      </c>
      <c r="BQ79" s="1308"/>
      <c r="BR79" s="1308"/>
      <c r="BS79" s="1308"/>
      <c r="BT79" s="1308"/>
      <c r="BU79" s="1308"/>
      <c r="BV79" s="1308"/>
      <c r="BW79" s="1308"/>
      <c r="BX79" s="1308">
        <v>10.8</v>
      </c>
      <c r="BY79" s="1308"/>
      <c r="BZ79" s="1308"/>
      <c r="CA79" s="1308"/>
      <c r="CB79" s="1308"/>
      <c r="CC79" s="1308"/>
      <c r="CD79" s="1308"/>
      <c r="CE79" s="1308"/>
      <c r="CF79" s="1308">
        <v>10.199999999999999</v>
      </c>
      <c r="CG79" s="1308"/>
      <c r="CH79" s="1308"/>
      <c r="CI79" s="1308"/>
      <c r="CJ79" s="1308"/>
      <c r="CK79" s="1308"/>
      <c r="CL79" s="1308"/>
      <c r="CM79" s="1308"/>
      <c r="CN79" s="1308">
        <v>9.9</v>
      </c>
      <c r="CO79" s="1308"/>
      <c r="CP79" s="1308"/>
      <c r="CQ79" s="1308"/>
      <c r="CR79" s="1308"/>
      <c r="CS79" s="1308"/>
      <c r="CT79" s="1308"/>
      <c r="CU79" s="1308"/>
      <c r="CV79" s="1308">
        <v>9.9</v>
      </c>
      <c r="CW79" s="1308"/>
      <c r="CX79" s="1308"/>
      <c r="CY79" s="1308"/>
      <c r="CZ79" s="1308"/>
      <c r="DA79" s="1308"/>
      <c r="DB79" s="1308"/>
      <c r="DC79" s="1308"/>
    </row>
    <row r="80" spans="2:107" x14ac:dyDescent="0.15">
      <c r="B80" s="394"/>
      <c r="G80" s="1318"/>
      <c r="H80" s="1318"/>
      <c r="I80" s="1327"/>
      <c r="J80" s="1327"/>
      <c r="K80" s="1338"/>
      <c r="L80" s="1338"/>
      <c r="M80" s="1338"/>
      <c r="N80" s="1338"/>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 bottom="0.19685039370078741" header="0.31496062992125984" footer="0"/>
  <pageSetup paperSize="9" scale="5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tabSelected="1" topLeftCell="A9" workbookViewId="0">
      <selection activeCell="BP75" sqref="BP75:BW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rintOptions horizontalCentered="1" verticalCentered="1"/>
  <pageMargins left="0" right="0" top="0.15748031496062992" bottom="0" header="0.31496062992125984" footer="0"/>
  <pageSetup paperSize="9" scale="3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workbookViewId="0">
      <selection activeCell="BP75" sqref="BP75:BW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rintOptions horizontalCentered="1" verticalCentered="1"/>
  <pageMargins left="0" right="0" top="0.15748031496062992" bottom="0" header="0.31496062992125984" footer="0"/>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566</v>
      </c>
      <c r="G2" s="156"/>
      <c r="H2" s="157"/>
    </row>
    <row r="3" spans="1:8" x14ac:dyDescent="0.15">
      <c r="A3" s="153" t="s">
        <v>559</v>
      </c>
      <c r="B3" s="158"/>
      <c r="C3" s="159"/>
      <c r="D3" s="160">
        <v>178731</v>
      </c>
      <c r="E3" s="161"/>
      <c r="F3" s="162">
        <v>132212</v>
      </c>
      <c r="G3" s="163"/>
      <c r="H3" s="164"/>
    </row>
    <row r="4" spans="1:8" x14ac:dyDescent="0.15">
      <c r="A4" s="165"/>
      <c r="B4" s="166"/>
      <c r="C4" s="167"/>
      <c r="D4" s="168">
        <v>144161</v>
      </c>
      <c r="E4" s="169"/>
      <c r="F4" s="170">
        <v>67114</v>
      </c>
      <c r="G4" s="171"/>
      <c r="H4" s="172"/>
    </row>
    <row r="5" spans="1:8" x14ac:dyDescent="0.15">
      <c r="A5" s="153" t="s">
        <v>561</v>
      </c>
      <c r="B5" s="158"/>
      <c r="C5" s="159"/>
      <c r="D5" s="160">
        <v>172871</v>
      </c>
      <c r="E5" s="161"/>
      <c r="F5" s="162">
        <v>93741</v>
      </c>
      <c r="G5" s="163"/>
      <c r="H5" s="164"/>
    </row>
    <row r="6" spans="1:8" x14ac:dyDescent="0.15">
      <c r="A6" s="165"/>
      <c r="B6" s="166"/>
      <c r="C6" s="167"/>
      <c r="D6" s="168">
        <v>148283</v>
      </c>
      <c r="E6" s="169"/>
      <c r="F6" s="170">
        <v>46285</v>
      </c>
      <c r="G6" s="171"/>
      <c r="H6" s="172"/>
    </row>
    <row r="7" spans="1:8" x14ac:dyDescent="0.15">
      <c r="A7" s="153" t="s">
        <v>562</v>
      </c>
      <c r="B7" s="158"/>
      <c r="C7" s="159"/>
      <c r="D7" s="160">
        <v>165780</v>
      </c>
      <c r="E7" s="161"/>
      <c r="F7" s="162">
        <v>107537</v>
      </c>
      <c r="G7" s="163"/>
      <c r="H7" s="164"/>
    </row>
    <row r="8" spans="1:8" x14ac:dyDescent="0.15">
      <c r="A8" s="165"/>
      <c r="B8" s="166"/>
      <c r="C8" s="167"/>
      <c r="D8" s="168">
        <v>155454</v>
      </c>
      <c r="E8" s="169"/>
      <c r="F8" s="170">
        <v>57923</v>
      </c>
      <c r="G8" s="171"/>
      <c r="H8" s="172"/>
    </row>
    <row r="9" spans="1:8" x14ac:dyDescent="0.15">
      <c r="A9" s="153" t="s">
        <v>563</v>
      </c>
      <c r="B9" s="158"/>
      <c r="C9" s="159"/>
      <c r="D9" s="160">
        <v>116560</v>
      </c>
      <c r="E9" s="161"/>
      <c r="F9" s="162">
        <v>113913</v>
      </c>
      <c r="G9" s="163"/>
      <c r="H9" s="164"/>
    </row>
    <row r="10" spans="1:8" x14ac:dyDescent="0.15">
      <c r="A10" s="165"/>
      <c r="B10" s="166"/>
      <c r="C10" s="167"/>
      <c r="D10" s="168">
        <v>90675</v>
      </c>
      <c r="E10" s="169"/>
      <c r="F10" s="170">
        <v>53160</v>
      </c>
      <c r="G10" s="171"/>
      <c r="H10" s="172"/>
    </row>
    <row r="11" spans="1:8" x14ac:dyDescent="0.15">
      <c r="A11" s="153" t="s">
        <v>564</v>
      </c>
      <c r="B11" s="158"/>
      <c r="C11" s="159"/>
      <c r="D11" s="160">
        <v>386181</v>
      </c>
      <c r="E11" s="161"/>
      <c r="F11" s="162">
        <v>115050</v>
      </c>
      <c r="G11" s="163"/>
      <c r="H11" s="164"/>
    </row>
    <row r="12" spans="1:8" x14ac:dyDescent="0.15">
      <c r="A12" s="165"/>
      <c r="B12" s="166"/>
      <c r="C12" s="173"/>
      <c r="D12" s="168">
        <v>93341</v>
      </c>
      <c r="E12" s="169"/>
      <c r="F12" s="170">
        <v>53792</v>
      </c>
      <c r="G12" s="171"/>
      <c r="H12" s="172"/>
    </row>
    <row r="13" spans="1:8" x14ac:dyDescent="0.15">
      <c r="A13" s="153"/>
      <c r="B13" s="158"/>
      <c r="C13" s="174"/>
      <c r="D13" s="175">
        <v>204025</v>
      </c>
      <c r="E13" s="176"/>
      <c r="F13" s="177">
        <v>112491</v>
      </c>
      <c r="G13" s="178"/>
      <c r="H13" s="164"/>
    </row>
    <row r="14" spans="1:8" x14ac:dyDescent="0.15">
      <c r="A14" s="165"/>
      <c r="B14" s="166"/>
      <c r="C14" s="167"/>
      <c r="D14" s="168">
        <v>126383</v>
      </c>
      <c r="E14" s="169"/>
      <c r="F14" s="170">
        <v>55655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15.28</v>
      </c>
      <c r="C19" s="179">
        <f>ROUND(VALUE(SUBSTITUTE(実質収支比率等に係る経年分析!G$48,"▲","-")),2)</f>
        <v>13.76</v>
      </c>
      <c r="D19" s="179">
        <f>ROUND(VALUE(SUBSTITUTE(実質収支比率等に係る経年分析!H$48,"▲","-")),2)</f>
        <v>31.34</v>
      </c>
      <c r="E19" s="179">
        <f>ROUND(VALUE(SUBSTITUTE(実質収支比率等に係る経年分析!I$48,"▲","-")),2)</f>
        <v>22.12</v>
      </c>
      <c r="F19" s="179">
        <f>ROUND(VALUE(SUBSTITUTE(実質収支比率等に係る経年分析!J$48,"▲","-")),2)</f>
        <v>20.58</v>
      </c>
    </row>
    <row r="20" spans="1:11" x14ac:dyDescent="0.15">
      <c r="A20" s="179" t="s">
        <v>55</v>
      </c>
      <c r="B20" s="179">
        <f>ROUND(VALUE(SUBSTITUTE(実質収支比率等に係る経年分析!F$47,"▲","-")),2)</f>
        <v>28.69</v>
      </c>
      <c r="C20" s="179">
        <f>ROUND(VALUE(SUBSTITUTE(実質収支比率等に係る経年分析!G$47,"▲","-")),2)</f>
        <v>28.61</v>
      </c>
      <c r="D20" s="179">
        <f>ROUND(VALUE(SUBSTITUTE(実質収支比率等に係る経年分析!H$47,"▲","-")),2)</f>
        <v>16.170000000000002</v>
      </c>
      <c r="E20" s="179">
        <f>ROUND(VALUE(SUBSTITUTE(実質収支比率等に係る経年分析!I$47,"▲","-")),2)</f>
        <v>25.1</v>
      </c>
      <c r="F20" s="179">
        <f>ROUND(VALUE(SUBSTITUTE(実質収支比率等に係る経年分析!J$47,"▲","-")),2)</f>
        <v>25.47</v>
      </c>
    </row>
    <row r="21" spans="1:11" x14ac:dyDescent="0.15">
      <c r="A21" s="179" t="s">
        <v>56</v>
      </c>
      <c r="B21" s="179">
        <f>IF(ISNUMBER(VALUE(SUBSTITUTE(実質収支比率等に係る経年分析!F$49,"▲","-"))),ROUND(VALUE(SUBSTITUTE(実質収支比率等に係る経年分析!F$49,"▲","-")),2),NA())</f>
        <v>2.96</v>
      </c>
      <c r="C21" s="179">
        <f>IF(ISNUMBER(VALUE(SUBSTITUTE(実質収支比率等に係る経年分析!G$49,"▲","-"))),ROUND(VALUE(SUBSTITUTE(実質収支比率等に係る経年分析!G$49,"▲","-")),2),NA())</f>
        <v>-1.41</v>
      </c>
      <c r="D21" s="179">
        <f>IF(ISNUMBER(VALUE(SUBSTITUTE(実質収支比率等に係る経年分析!H$49,"▲","-"))),ROUND(VALUE(SUBSTITUTE(実質収支比率等に係る経年分析!H$49,"▲","-")),2),NA())</f>
        <v>4.6399999999999997</v>
      </c>
      <c r="E21" s="179">
        <f>IF(ISNUMBER(VALUE(SUBSTITUTE(実質収支比率等に係る経年分析!I$49,"▲","-"))),ROUND(VALUE(SUBSTITUTE(実質収支比率等に係る経年分析!I$49,"▲","-")),2),NA())</f>
        <v>-2.2200000000000002</v>
      </c>
      <c r="F21" s="179">
        <f>IF(ISNUMBER(VALUE(SUBSTITUTE(実質収支比率等に係る経年分析!J$49,"▲","-"))),ROUND(VALUE(SUBSTITUTE(実質収支比率等に係る経年分析!J$49,"▲","-")),2),NA())</f>
        <v>-1.5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南阿蘇村農業集落排水特別会計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0.23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南阿蘇村生活排水処理事業特別会計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0.45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x14ac:dyDescent="0.15">
      <c r="A31" s="180" t="str">
        <f>IF(連結実質赤字比率に係る赤字・黒字の構成分析!C$39="",NA(),連結実質赤字比率に係る赤字・黒字の構成分析!C$39)</f>
        <v>南阿蘇村後期高齢者医療特別会計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0.23</v>
      </c>
    </row>
    <row r="32" spans="1:11" x14ac:dyDescent="0.15">
      <c r="A32" s="180" t="str">
        <f>IF(連結実質赤字比率に係る赤字・黒字の構成分析!C$38="",NA(),連結実質赤字比率に係る赤字・黒字の構成分析!C$38)</f>
        <v>南阿蘇村簡易水道特別会計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1.77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0.55000000000000004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0.71</v>
      </c>
    </row>
    <row r="33" spans="1:16" x14ac:dyDescent="0.15">
      <c r="A33" s="180" t="str">
        <f>IF(連結実質赤字比率に係る赤字・黒字の構成分析!C$37="",NA(),連結実質赤字比率に係る赤字・黒字の構成分析!C$37)</f>
        <v>南阿蘇村国民健康保険特別会計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1.01</v>
      </c>
    </row>
    <row r="34" spans="1:16" x14ac:dyDescent="0.15">
      <c r="A34" s="180" t="str">
        <f>IF(連結実質赤字比率に係る赤字・黒字の構成分析!C$36="",NA(),連結実質赤字比率に係る赤字・黒字の構成分析!C$36)</f>
        <v>南阿蘇村介護保険特別会計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1.81</v>
      </c>
    </row>
    <row r="35" spans="1:16" x14ac:dyDescent="0.15">
      <c r="A35" s="180" t="str">
        <f>IF(連結実質赤字比率に係る赤字・黒字の構成分析!C$35="",NA(),連結実質赤字比率に係る赤字・黒字の構成分析!C$35)</f>
        <v>南阿蘇村上水道事業会計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2.5299999999999998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7.84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15.28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31.33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22.11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20.57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720</v>
      </c>
      <c r="E42" s="181"/>
      <c r="F42" s="181"/>
      <c r="G42" s="181">
        <f>'実質公債費比率（分子）の構造'!L$52</f>
        <v>776</v>
      </c>
      <c r="H42" s="181"/>
      <c r="I42" s="181"/>
      <c r="J42" s="181">
        <f>'実質公債費比率（分子）の構造'!M$52</f>
        <v>764</v>
      </c>
      <c r="K42" s="181"/>
      <c r="L42" s="181"/>
      <c r="M42" s="181">
        <f>'実質公債費比率（分子）の構造'!N$52</f>
        <v>762</v>
      </c>
      <c r="N42" s="181"/>
      <c r="O42" s="181"/>
      <c r="P42" s="181">
        <f>'実質公債費比率（分子）の構造'!O$52</f>
        <v>782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60</v>
      </c>
      <c r="C44" s="181"/>
      <c r="D44" s="181"/>
      <c r="E44" s="181">
        <f>'実質公債費比率（分子）の構造'!L$50</f>
        <v>40</v>
      </c>
      <c r="F44" s="181"/>
      <c r="G44" s="181"/>
      <c r="H44" s="181">
        <f>'実質公債費比率（分子）の構造'!M$50</f>
        <v>40</v>
      </c>
      <c r="I44" s="181"/>
      <c r="J44" s="181"/>
      <c r="K44" s="181">
        <f>'実質公債費比率（分子）の構造'!N$50</f>
        <v>40</v>
      </c>
      <c r="L44" s="181"/>
      <c r="M44" s="181"/>
      <c r="N44" s="181">
        <f>'実質公債費比率（分子）の構造'!O$50</f>
        <v>40</v>
      </c>
      <c r="O44" s="181"/>
      <c r="P44" s="181"/>
    </row>
    <row r="45" spans="1:16" x14ac:dyDescent="0.15">
      <c r="A45" s="181" t="s">
        <v>66</v>
      </c>
      <c r="B45" s="181">
        <f>'実質公債費比率（分子）の構造'!K$49</f>
        <v>83</v>
      </c>
      <c r="C45" s="181"/>
      <c r="D45" s="181"/>
      <c r="E45" s="181">
        <f>'実質公債費比率（分子）の構造'!L$49</f>
        <v>86</v>
      </c>
      <c r="F45" s="181"/>
      <c r="G45" s="181"/>
      <c r="H45" s="181">
        <f>'実質公債費比率（分子）の構造'!M$49</f>
        <v>82</v>
      </c>
      <c r="I45" s="181"/>
      <c r="J45" s="181"/>
      <c r="K45" s="181">
        <f>'実質公債費比率（分子）の構造'!N$49</f>
        <v>78</v>
      </c>
      <c r="L45" s="181"/>
      <c r="M45" s="181"/>
      <c r="N45" s="181">
        <f>'実質公債費比率（分子）の構造'!O$49</f>
        <v>50</v>
      </c>
      <c r="O45" s="181"/>
      <c r="P45" s="181"/>
    </row>
    <row r="46" spans="1:16" x14ac:dyDescent="0.15">
      <c r="A46" s="181" t="s">
        <v>67</v>
      </c>
      <c r="B46" s="181">
        <f>'実質公債費比率（分子）の構造'!K$48</f>
        <v>86</v>
      </c>
      <c r="C46" s="181"/>
      <c r="D46" s="181"/>
      <c r="E46" s="181">
        <f>'実質公債費比率（分子）の構造'!L$48</f>
        <v>66</v>
      </c>
      <c r="F46" s="181"/>
      <c r="G46" s="181"/>
      <c r="H46" s="181">
        <f>'実質公債費比率（分子）の構造'!M$48</f>
        <v>72</v>
      </c>
      <c r="I46" s="181"/>
      <c r="J46" s="181"/>
      <c r="K46" s="181">
        <f>'実質公債費比率（分子）の構造'!N$48</f>
        <v>64</v>
      </c>
      <c r="L46" s="181"/>
      <c r="M46" s="181"/>
      <c r="N46" s="181">
        <f>'実質公債費比率（分子）の構造'!O$48</f>
        <v>64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757</v>
      </c>
      <c r="C49" s="181"/>
      <c r="D49" s="181"/>
      <c r="E49" s="181">
        <f>'実質公債費比率（分子）の構造'!L$45</f>
        <v>850</v>
      </c>
      <c r="F49" s="181"/>
      <c r="G49" s="181"/>
      <c r="H49" s="181">
        <f>'実質公債費比率（分子）の構造'!M$45</f>
        <v>892</v>
      </c>
      <c r="I49" s="181"/>
      <c r="J49" s="181"/>
      <c r="K49" s="181">
        <f>'実質公債費比率（分子）の構造'!N$45</f>
        <v>838</v>
      </c>
      <c r="L49" s="181"/>
      <c r="M49" s="181"/>
      <c r="N49" s="181">
        <f>'実質公債費比率（分子）の構造'!O$45</f>
        <v>929</v>
      </c>
      <c r="O49" s="181"/>
      <c r="P49" s="181"/>
    </row>
    <row r="50" spans="1:16" x14ac:dyDescent="0.15">
      <c r="A50" s="181" t="s">
        <v>71</v>
      </c>
      <c r="B50" s="181" t="e">
        <f>NA()</f>
        <v>#N/A</v>
      </c>
      <c r="C50" s="181">
        <f>IF(ISNUMBER('実質公債費比率（分子）の構造'!K$53),'実質公債費比率（分子）の構造'!K$53,NA())</f>
        <v>266</v>
      </c>
      <c r="D50" s="181" t="e">
        <f>NA()</f>
        <v>#N/A</v>
      </c>
      <c r="E50" s="181" t="e">
        <f>NA()</f>
        <v>#N/A</v>
      </c>
      <c r="F50" s="181">
        <f>IF(ISNUMBER('実質公債費比率（分子）の構造'!L$53),'実質公債費比率（分子）の構造'!L$53,NA())</f>
        <v>266</v>
      </c>
      <c r="G50" s="181" t="e">
        <f>NA()</f>
        <v>#N/A</v>
      </c>
      <c r="H50" s="181" t="e">
        <f>NA()</f>
        <v>#N/A</v>
      </c>
      <c r="I50" s="181">
        <f>IF(ISNUMBER('実質公債費比率（分子）の構造'!M$53),'実質公債費比率（分子）の構造'!M$53,NA())</f>
        <v>322</v>
      </c>
      <c r="J50" s="181" t="e">
        <f>NA()</f>
        <v>#N/A</v>
      </c>
      <c r="K50" s="181" t="e">
        <f>NA()</f>
        <v>#N/A</v>
      </c>
      <c r="L50" s="181">
        <f>IF(ISNUMBER('実質公債費比率（分子）の構造'!N$53),'実質公債費比率（分子）の構造'!N$53,NA())</f>
        <v>258</v>
      </c>
      <c r="M50" s="181" t="e">
        <f>NA()</f>
        <v>#N/A</v>
      </c>
      <c r="N50" s="181" t="e">
        <f>NA()</f>
        <v>#N/A</v>
      </c>
      <c r="O50" s="181">
        <f>IF(ISNUMBER('実質公債費比率（分子）の構造'!O$53),'実質公債費比率（分子）の構造'!O$53,NA())</f>
        <v>301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7377</v>
      </c>
      <c r="E56" s="180"/>
      <c r="F56" s="180"/>
      <c r="G56" s="180">
        <f>'将来負担比率（分子）の構造'!J$52</f>
        <v>8103</v>
      </c>
      <c r="H56" s="180"/>
      <c r="I56" s="180"/>
      <c r="J56" s="180">
        <f>'将来負担比率（分子）の構造'!K$52</f>
        <v>10459</v>
      </c>
      <c r="K56" s="180"/>
      <c r="L56" s="180"/>
      <c r="M56" s="180">
        <f>'将来負担比率（分子）の構造'!L$52</f>
        <v>13449</v>
      </c>
      <c r="N56" s="180"/>
      <c r="O56" s="180"/>
      <c r="P56" s="180">
        <f>'将来負担比率（分子）の構造'!M$52</f>
        <v>14165</v>
      </c>
    </row>
    <row r="57" spans="1:16" x14ac:dyDescent="0.15">
      <c r="A57" s="180" t="s">
        <v>42</v>
      </c>
      <c r="B57" s="180"/>
      <c r="C57" s="180"/>
      <c r="D57" s="180">
        <f>'将来負担比率（分子）の構造'!I$51</f>
        <v>203</v>
      </c>
      <c r="E57" s="180"/>
      <c r="F57" s="180"/>
      <c r="G57" s="180">
        <f>'将来負担比率（分子）の構造'!J$51</f>
        <v>177</v>
      </c>
      <c r="H57" s="180"/>
      <c r="I57" s="180"/>
      <c r="J57" s="180">
        <f>'将来負担比率（分子）の構造'!K$51</f>
        <v>152</v>
      </c>
      <c r="K57" s="180"/>
      <c r="L57" s="180"/>
      <c r="M57" s="180">
        <f>'将来負担比率（分子）の構造'!L$51</f>
        <v>135</v>
      </c>
      <c r="N57" s="180"/>
      <c r="O57" s="180"/>
      <c r="P57" s="180">
        <f>'将来負担比率（分子）の構造'!M$51</f>
        <v>1248</v>
      </c>
    </row>
    <row r="58" spans="1:16" x14ac:dyDescent="0.15">
      <c r="A58" s="180" t="s">
        <v>41</v>
      </c>
      <c r="B58" s="180"/>
      <c r="C58" s="180"/>
      <c r="D58" s="180">
        <f>'将来負担比率（分子）の構造'!I$50</f>
        <v>3579</v>
      </c>
      <c r="E58" s="180"/>
      <c r="F58" s="180"/>
      <c r="G58" s="180">
        <f>'将来負担比率（分子）の構造'!J$50</f>
        <v>3383</v>
      </c>
      <c r="H58" s="180"/>
      <c r="I58" s="180"/>
      <c r="J58" s="180">
        <f>'将来負担比率（分子）の構造'!K$50</f>
        <v>3313</v>
      </c>
      <c r="K58" s="180"/>
      <c r="L58" s="180"/>
      <c r="M58" s="180">
        <f>'将来負担比率（分子）の構造'!L$50</f>
        <v>4273</v>
      </c>
      <c r="N58" s="180"/>
      <c r="O58" s="180"/>
      <c r="P58" s="180">
        <f>'将来負担比率（分子）の構造'!M$50</f>
        <v>4090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v>
      </c>
      <c r="C61" s="180"/>
      <c r="D61" s="180"/>
      <c r="E61" s="180">
        <f>'将来負担比率（分子）の構造'!J$46</f>
        <v>1</v>
      </c>
      <c r="F61" s="180"/>
      <c r="G61" s="180"/>
      <c r="H61" s="180">
        <f>'将来負担比率（分子）の構造'!K$46</f>
        <v>1</v>
      </c>
      <c r="I61" s="180"/>
      <c r="J61" s="180"/>
      <c r="K61" s="180">
        <f>'将来負担比率（分子）の構造'!L$46</f>
        <v>1</v>
      </c>
      <c r="L61" s="180"/>
      <c r="M61" s="180"/>
      <c r="N61" s="180">
        <f>'将来負担比率（分子）の構造'!M$46</f>
        <v>1</v>
      </c>
      <c r="O61" s="180"/>
      <c r="P61" s="180"/>
    </row>
    <row r="62" spans="1:16" x14ac:dyDescent="0.15">
      <c r="A62" s="180" t="s">
        <v>35</v>
      </c>
      <c r="B62" s="180">
        <f>'将来負担比率（分子）の構造'!I$45</f>
        <v>1329</v>
      </c>
      <c r="C62" s="180"/>
      <c r="D62" s="180"/>
      <c r="E62" s="180">
        <f>'将来負担比率（分子）の構造'!J$45</f>
        <v>1201</v>
      </c>
      <c r="F62" s="180"/>
      <c r="G62" s="180"/>
      <c r="H62" s="180">
        <f>'将来負担比率（分子）の構造'!K$45</f>
        <v>688</v>
      </c>
      <c r="I62" s="180"/>
      <c r="J62" s="180"/>
      <c r="K62" s="180">
        <f>'将来負担比率（分子）の構造'!L$45</f>
        <v>716</v>
      </c>
      <c r="L62" s="180"/>
      <c r="M62" s="180"/>
      <c r="N62" s="180">
        <f>'将来負担比率（分子）の構造'!M$45</f>
        <v>603</v>
      </c>
      <c r="O62" s="180"/>
      <c r="P62" s="180"/>
    </row>
    <row r="63" spans="1:16" x14ac:dyDescent="0.15">
      <c r="A63" s="180" t="s">
        <v>34</v>
      </c>
      <c r="B63" s="180">
        <f>'将来負担比率（分子）の構造'!I$44</f>
        <v>483</v>
      </c>
      <c r="C63" s="180"/>
      <c r="D63" s="180"/>
      <c r="E63" s="180">
        <f>'将来負担比率（分子）の構造'!J$44</f>
        <v>383</v>
      </c>
      <c r="F63" s="180"/>
      <c r="G63" s="180"/>
      <c r="H63" s="180">
        <f>'将来負担比率（分子）の構造'!K$44</f>
        <v>335</v>
      </c>
      <c r="I63" s="180"/>
      <c r="J63" s="180"/>
      <c r="K63" s="180">
        <f>'将来負担比率（分子）の構造'!L$44</f>
        <v>358</v>
      </c>
      <c r="L63" s="180"/>
      <c r="M63" s="180"/>
      <c r="N63" s="180">
        <f>'将来負担比率（分子）の構造'!M$44</f>
        <v>370</v>
      </c>
      <c r="O63" s="180"/>
      <c r="P63" s="180"/>
    </row>
    <row r="64" spans="1:16" x14ac:dyDescent="0.15">
      <c r="A64" s="180" t="s">
        <v>33</v>
      </c>
      <c r="B64" s="180">
        <f>'将来負担比率（分子）の構造'!I$43</f>
        <v>569</v>
      </c>
      <c r="C64" s="180"/>
      <c r="D64" s="180"/>
      <c r="E64" s="180">
        <f>'将来負担比率（分子）の構造'!J$43</f>
        <v>512</v>
      </c>
      <c r="F64" s="180"/>
      <c r="G64" s="180"/>
      <c r="H64" s="180">
        <f>'将来負担比率（分子）の構造'!K$43</f>
        <v>610</v>
      </c>
      <c r="I64" s="180"/>
      <c r="J64" s="180"/>
      <c r="K64" s="180">
        <f>'将来負担比率（分子）の構造'!L$43</f>
        <v>690</v>
      </c>
      <c r="L64" s="180"/>
      <c r="M64" s="180"/>
      <c r="N64" s="180">
        <f>'将来負担比率（分子）の構造'!M$43</f>
        <v>849</v>
      </c>
      <c r="O64" s="180"/>
      <c r="P64" s="180"/>
    </row>
    <row r="65" spans="1:16" x14ac:dyDescent="0.15">
      <c r="A65" s="180" t="s">
        <v>32</v>
      </c>
      <c r="B65" s="180">
        <f>'将来負担比率（分子）の構造'!I$42</f>
        <v>158</v>
      </c>
      <c r="C65" s="180"/>
      <c r="D65" s="180"/>
      <c r="E65" s="180">
        <f>'将来負担比率（分子）の構造'!J$42</f>
        <v>119</v>
      </c>
      <c r="F65" s="180"/>
      <c r="G65" s="180"/>
      <c r="H65" s="180">
        <f>'将来負担比率（分子）の構造'!K$42</f>
        <v>79</v>
      </c>
      <c r="I65" s="180"/>
      <c r="J65" s="180"/>
      <c r="K65" s="180">
        <f>'将来負担比率（分子）の構造'!L$42</f>
        <v>40</v>
      </c>
      <c r="L65" s="180"/>
      <c r="M65" s="180"/>
      <c r="N65" s="180" t="str">
        <f>'将来負担比率（分子）の構造'!M$42</f>
        <v>-</v>
      </c>
      <c r="O65" s="180"/>
      <c r="P65" s="180"/>
    </row>
    <row r="66" spans="1:16" x14ac:dyDescent="0.15">
      <c r="A66" s="180" t="s">
        <v>31</v>
      </c>
      <c r="B66" s="180">
        <f>'将来負担比率（分子）の構造'!I$41</f>
        <v>9033</v>
      </c>
      <c r="C66" s="180"/>
      <c r="D66" s="180"/>
      <c r="E66" s="180">
        <f>'将来負担比率（分子）の構造'!J$41</f>
        <v>9961</v>
      </c>
      <c r="F66" s="180"/>
      <c r="G66" s="180"/>
      <c r="H66" s="180">
        <f>'将来負担比率（分子）の構造'!K$41</f>
        <v>12670</v>
      </c>
      <c r="I66" s="180"/>
      <c r="J66" s="180"/>
      <c r="K66" s="180">
        <f>'将来負担比率（分子）の構造'!L$41</f>
        <v>15567</v>
      </c>
      <c r="L66" s="180"/>
      <c r="M66" s="180"/>
      <c r="N66" s="180">
        <f>'将来負担比率（分子）の構造'!M$41</f>
        <v>18250</v>
      </c>
      <c r="O66" s="180"/>
      <c r="P66" s="180"/>
    </row>
    <row r="67" spans="1:16" x14ac:dyDescent="0.15">
      <c r="A67" s="180" t="s">
        <v>75</v>
      </c>
      <c r="B67" s="180" t="e">
        <f>NA()</f>
        <v>#N/A</v>
      </c>
      <c r="C67" s="180">
        <f>IF(ISNUMBER('将来負担比率（分子）の構造'!I$53), IF('将来負担比率（分子）の構造'!I$53 &lt; 0, 0, '将来負担比率（分子）の構造'!I$53), NA())</f>
        <v>414</v>
      </c>
      <c r="D67" s="180" t="e">
        <f>NA()</f>
        <v>#N/A</v>
      </c>
      <c r="E67" s="180" t="e">
        <f>NA()</f>
        <v>#N/A</v>
      </c>
      <c r="F67" s="180">
        <f>IF(ISNUMBER('将来負担比率（分子）の構造'!J$53), IF('将来負担比率（分子）の構造'!J$53 &lt; 0, 0, '将来負担比率（分子）の構造'!J$53), NA())</f>
        <v>513</v>
      </c>
      <c r="G67" s="180" t="e">
        <f>NA()</f>
        <v>#N/A</v>
      </c>
      <c r="H67" s="180" t="e">
        <f>NA()</f>
        <v>#N/A</v>
      </c>
      <c r="I67" s="180">
        <f>IF(ISNUMBER('将来負担比率（分子）の構造'!K$53), IF('将来負担比率（分子）の構造'!K$53 &lt; 0, 0, '将来負担比率（分子）の構造'!K$53), NA())</f>
        <v>459</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569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819</v>
      </c>
      <c r="C72" s="184">
        <f>基金残高に係る経年分析!G55</f>
        <v>1221</v>
      </c>
      <c r="D72" s="184">
        <f>基金残高に係る経年分析!H55</f>
        <v>1223</v>
      </c>
    </row>
    <row r="73" spans="1:16" x14ac:dyDescent="0.15">
      <c r="A73" s="183" t="s">
        <v>78</v>
      </c>
      <c r="B73" s="184">
        <f>基金残高に係る経年分析!F56</f>
        <v>172</v>
      </c>
      <c r="C73" s="184">
        <f>基金残高に係る経年分析!G56</f>
        <v>172</v>
      </c>
      <c r="D73" s="184">
        <f>基金残高に係る経年分析!H56</f>
        <v>173</v>
      </c>
    </row>
    <row r="74" spans="1:16" x14ac:dyDescent="0.15">
      <c r="A74" s="183" t="s">
        <v>79</v>
      </c>
      <c r="B74" s="184">
        <f>基金残高に係る経年分析!F57</f>
        <v>2098</v>
      </c>
      <c r="C74" s="184">
        <f>基金残高に係る経年分析!G57</f>
        <v>4066</v>
      </c>
      <c r="D74" s="184">
        <f>基金残高に係る経年分析!H57</f>
        <v>3895</v>
      </c>
    </row>
  </sheetData>
  <sheetProtection algorithmName="SHA-512" hashValue="YYS1xXA3h4XKDTa+EKdbV2/ZApUYIsHGYS4NsweseSQPSRevoTlLXqeCULbsDka6qnRdV5xXYT3Dast/3CaFjg==" saltValue="BpG19QiZje9gEEapM+AMi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1100487</v>
      </c>
      <c r="S5" s="727"/>
      <c r="T5" s="727"/>
      <c r="U5" s="727"/>
      <c r="V5" s="727"/>
      <c r="W5" s="727"/>
      <c r="X5" s="727"/>
      <c r="Y5" s="773"/>
      <c r="Z5" s="791">
        <v>6.3</v>
      </c>
      <c r="AA5" s="791"/>
      <c r="AB5" s="791"/>
      <c r="AC5" s="791"/>
      <c r="AD5" s="792">
        <v>1100487</v>
      </c>
      <c r="AE5" s="792"/>
      <c r="AF5" s="792"/>
      <c r="AG5" s="792"/>
      <c r="AH5" s="792"/>
      <c r="AI5" s="792"/>
      <c r="AJ5" s="792"/>
      <c r="AK5" s="792"/>
      <c r="AL5" s="774">
        <v>23.6</v>
      </c>
      <c r="AM5" s="743"/>
      <c r="AN5" s="743"/>
      <c r="AO5" s="775"/>
      <c r="AP5" s="760" t="s">
        <v>226</v>
      </c>
      <c r="AQ5" s="761"/>
      <c r="AR5" s="761"/>
      <c r="AS5" s="761"/>
      <c r="AT5" s="761"/>
      <c r="AU5" s="761"/>
      <c r="AV5" s="761"/>
      <c r="AW5" s="761"/>
      <c r="AX5" s="761"/>
      <c r="AY5" s="761"/>
      <c r="AZ5" s="761"/>
      <c r="BA5" s="761"/>
      <c r="BB5" s="761"/>
      <c r="BC5" s="761"/>
      <c r="BD5" s="761"/>
      <c r="BE5" s="761"/>
      <c r="BF5" s="762"/>
      <c r="BG5" s="661">
        <v>1058680</v>
      </c>
      <c r="BH5" s="664"/>
      <c r="BI5" s="664"/>
      <c r="BJ5" s="664"/>
      <c r="BK5" s="664"/>
      <c r="BL5" s="664"/>
      <c r="BM5" s="664"/>
      <c r="BN5" s="665"/>
      <c r="BO5" s="723">
        <v>96.2</v>
      </c>
      <c r="BP5" s="723"/>
      <c r="BQ5" s="723"/>
      <c r="BR5" s="723"/>
      <c r="BS5" s="724" t="s">
        <v>227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219</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115238</v>
      </c>
      <c r="S6" s="664"/>
      <c r="T6" s="664"/>
      <c r="U6" s="664"/>
      <c r="V6" s="664"/>
      <c r="W6" s="664"/>
      <c r="X6" s="664"/>
      <c r="Y6" s="665"/>
      <c r="Z6" s="723">
        <v>0.7</v>
      </c>
      <c r="AA6" s="723"/>
      <c r="AB6" s="723"/>
      <c r="AC6" s="723"/>
      <c r="AD6" s="724">
        <v>115238</v>
      </c>
      <c r="AE6" s="724"/>
      <c r="AF6" s="724"/>
      <c r="AG6" s="724"/>
      <c r="AH6" s="724"/>
      <c r="AI6" s="724"/>
      <c r="AJ6" s="724"/>
      <c r="AK6" s="724"/>
      <c r="AL6" s="666">
        <v>2.5</v>
      </c>
      <c r="AM6" s="667"/>
      <c r="AN6" s="667"/>
      <c r="AO6" s="725"/>
      <c r="AP6" s="658" t="s">
        <v>232</v>
      </c>
      <c r="AQ6" s="659"/>
      <c r="AR6" s="659"/>
      <c r="AS6" s="659"/>
      <c r="AT6" s="659"/>
      <c r="AU6" s="659"/>
      <c r="AV6" s="659"/>
      <c r="AW6" s="659"/>
      <c r="AX6" s="659"/>
      <c r="AY6" s="659"/>
      <c r="AZ6" s="659"/>
      <c r="BA6" s="659"/>
      <c r="BB6" s="659"/>
      <c r="BC6" s="659"/>
      <c r="BD6" s="659"/>
      <c r="BE6" s="659"/>
      <c r="BF6" s="660"/>
      <c r="BG6" s="661">
        <v>1058680</v>
      </c>
      <c r="BH6" s="664"/>
      <c r="BI6" s="664"/>
      <c r="BJ6" s="664"/>
      <c r="BK6" s="664"/>
      <c r="BL6" s="664"/>
      <c r="BM6" s="664"/>
      <c r="BN6" s="665"/>
      <c r="BO6" s="723">
        <v>96.2</v>
      </c>
      <c r="BP6" s="723"/>
      <c r="BQ6" s="723"/>
      <c r="BR6" s="723"/>
      <c r="BS6" s="724" t="s">
        <v>128</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89325</v>
      </c>
      <c r="CS6" s="664"/>
      <c r="CT6" s="664"/>
      <c r="CU6" s="664"/>
      <c r="CV6" s="664"/>
      <c r="CW6" s="664"/>
      <c r="CX6" s="664"/>
      <c r="CY6" s="665"/>
      <c r="CZ6" s="774">
        <v>0.5</v>
      </c>
      <c r="DA6" s="743"/>
      <c r="DB6" s="743"/>
      <c r="DC6" s="777"/>
      <c r="DD6" s="669" t="s">
        <v>227</v>
      </c>
      <c r="DE6" s="664"/>
      <c r="DF6" s="664"/>
      <c r="DG6" s="664"/>
      <c r="DH6" s="664"/>
      <c r="DI6" s="664"/>
      <c r="DJ6" s="664"/>
      <c r="DK6" s="664"/>
      <c r="DL6" s="664"/>
      <c r="DM6" s="664"/>
      <c r="DN6" s="664"/>
      <c r="DO6" s="664"/>
      <c r="DP6" s="665"/>
      <c r="DQ6" s="669">
        <v>89325</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1331</v>
      </c>
      <c r="S7" s="664"/>
      <c r="T7" s="664"/>
      <c r="U7" s="664"/>
      <c r="V7" s="664"/>
      <c r="W7" s="664"/>
      <c r="X7" s="664"/>
      <c r="Y7" s="665"/>
      <c r="Z7" s="723">
        <v>0</v>
      </c>
      <c r="AA7" s="723"/>
      <c r="AB7" s="723"/>
      <c r="AC7" s="723"/>
      <c r="AD7" s="724">
        <v>1331</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362378</v>
      </c>
      <c r="BH7" s="664"/>
      <c r="BI7" s="664"/>
      <c r="BJ7" s="664"/>
      <c r="BK7" s="664"/>
      <c r="BL7" s="664"/>
      <c r="BM7" s="664"/>
      <c r="BN7" s="665"/>
      <c r="BO7" s="723">
        <v>32.9</v>
      </c>
      <c r="BP7" s="723"/>
      <c r="BQ7" s="723"/>
      <c r="BR7" s="723"/>
      <c r="BS7" s="724" t="s">
        <v>128</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2075326</v>
      </c>
      <c r="CS7" s="664"/>
      <c r="CT7" s="664"/>
      <c r="CU7" s="664"/>
      <c r="CV7" s="664"/>
      <c r="CW7" s="664"/>
      <c r="CX7" s="664"/>
      <c r="CY7" s="665"/>
      <c r="CZ7" s="723">
        <v>12.7</v>
      </c>
      <c r="DA7" s="723"/>
      <c r="DB7" s="723"/>
      <c r="DC7" s="723"/>
      <c r="DD7" s="669">
        <v>141276</v>
      </c>
      <c r="DE7" s="664"/>
      <c r="DF7" s="664"/>
      <c r="DG7" s="664"/>
      <c r="DH7" s="664"/>
      <c r="DI7" s="664"/>
      <c r="DJ7" s="664"/>
      <c r="DK7" s="664"/>
      <c r="DL7" s="664"/>
      <c r="DM7" s="664"/>
      <c r="DN7" s="664"/>
      <c r="DO7" s="664"/>
      <c r="DP7" s="665"/>
      <c r="DQ7" s="669">
        <v>1099220</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2572</v>
      </c>
      <c r="S8" s="664"/>
      <c r="T8" s="664"/>
      <c r="U8" s="664"/>
      <c r="V8" s="664"/>
      <c r="W8" s="664"/>
      <c r="X8" s="664"/>
      <c r="Y8" s="665"/>
      <c r="Z8" s="723">
        <v>0</v>
      </c>
      <c r="AA8" s="723"/>
      <c r="AB8" s="723"/>
      <c r="AC8" s="723"/>
      <c r="AD8" s="724">
        <v>2572</v>
      </c>
      <c r="AE8" s="724"/>
      <c r="AF8" s="724"/>
      <c r="AG8" s="724"/>
      <c r="AH8" s="724"/>
      <c r="AI8" s="724"/>
      <c r="AJ8" s="724"/>
      <c r="AK8" s="724"/>
      <c r="AL8" s="666">
        <v>0.1</v>
      </c>
      <c r="AM8" s="667"/>
      <c r="AN8" s="667"/>
      <c r="AO8" s="725"/>
      <c r="AP8" s="658" t="s">
        <v>238</v>
      </c>
      <c r="AQ8" s="659"/>
      <c r="AR8" s="659"/>
      <c r="AS8" s="659"/>
      <c r="AT8" s="659"/>
      <c r="AU8" s="659"/>
      <c r="AV8" s="659"/>
      <c r="AW8" s="659"/>
      <c r="AX8" s="659"/>
      <c r="AY8" s="659"/>
      <c r="AZ8" s="659"/>
      <c r="BA8" s="659"/>
      <c r="BB8" s="659"/>
      <c r="BC8" s="659"/>
      <c r="BD8" s="659"/>
      <c r="BE8" s="659"/>
      <c r="BF8" s="660"/>
      <c r="BG8" s="661">
        <v>16008</v>
      </c>
      <c r="BH8" s="664"/>
      <c r="BI8" s="664"/>
      <c r="BJ8" s="664"/>
      <c r="BK8" s="664"/>
      <c r="BL8" s="664"/>
      <c r="BM8" s="664"/>
      <c r="BN8" s="665"/>
      <c r="BO8" s="723">
        <v>1.5</v>
      </c>
      <c r="BP8" s="723"/>
      <c r="BQ8" s="723"/>
      <c r="BR8" s="723"/>
      <c r="BS8" s="669" t="s">
        <v>227</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2177643</v>
      </c>
      <c r="CS8" s="664"/>
      <c r="CT8" s="664"/>
      <c r="CU8" s="664"/>
      <c r="CV8" s="664"/>
      <c r="CW8" s="664"/>
      <c r="CX8" s="664"/>
      <c r="CY8" s="665"/>
      <c r="CZ8" s="723">
        <v>13.3</v>
      </c>
      <c r="DA8" s="723"/>
      <c r="DB8" s="723"/>
      <c r="DC8" s="723"/>
      <c r="DD8" s="669">
        <v>12696</v>
      </c>
      <c r="DE8" s="664"/>
      <c r="DF8" s="664"/>
      <c r="DG8" s="664"/>
      <c r="DH8" s="664"/>
      <c r="DI8" s="664"/>
      <c r="DJ8" s="664"/>
      <c r="DK8" s="664"/>
      <c r="DL8" s="664"/>
      <c r="DM8" s="664"/>
      <c r="DN8" s="664"/>
      <c r="DO8" s="664"/>
      <c r="DP8" s="665"/>
      <c r="DQ8" s="669">
        <v>1310343</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1942</v>
      </c>
      <c r="S9" s="664"/>
      <c r="T9" s="664"/>
      <c r="U9" s="664"/>
      <c r="V9" s="664"/>
      <c r="W9" s="664"/>
      <c r="X9" s="664"/>
      <c r="Y9" s="665"/>
      <c r="Z9" s="723">
        <v>0</v>
      </c>
      <c r="AA9" s="723"/>
      <c r="AB9" s="723"/>
      <c r="AC9" s="723"/>
      <c r="AD9" s="724">
        <v>1942</v>
      </c>
      <c r="AE9" s="724"/>
      <c r="AF9" s="724"/>
      <c r="AG9" s="724"/>
      <c r="AH9" s="724"/>
      <c r="AI9" s="724"/>
      <c r="AJ9" s="724"/>
      <c r="AK9" s="724"/>
      <c r="AL9" s="666">
        <v>0</v>
      </c>
      <c r="AM9" s="667"/>
      <c r="AN9" s="667"/>
      <c r="AO9" s="725"/>
      <c r="AP9" s="658" t="s">
        <v>241</v>
      </c>
      <c r="AQ9" s="659"/>
      <c r="AR9" s="659"/>
      <c r="AS9" s="659"/>
      <c r="AT9" s="659"/>
      <c r="AU9" s="659"/>
      <c r="AV9" s="659"/>
      <c r="AW9" s="659"/>
      <c r="AX9" s="659"/>
      <c r="AY9" s="659"/>
      <c r="AZ9" s="659"/>
      <c r="BA9" s="659"/>
      <c r="BB9" s="659"/>
      <c r="BC9" s="659"/>
      <c r="BD9" s="659"/>
      <c r="BE9" s="659"/>
      <c r="BF9" s="660"/>
      <c r="BG9" s="661">
        <v>282519</v>
      </c>
      <c r="BH9" s="664"/>
      <c r="BI9" s="664"/>
      <c r="BJ9" s="664"/>
      <c r="BK9" s="664"/>
      <c r="BL9" s="664"/>
      <c r="BM9" s="664"/>
      <c r="BN9" s="665"/>
      <c r="BO9" s="723">
        <v>25.7</v>
      </c>
      <c r="BP9" s="723"/>
      <c r="BQ9" s="723"/>
      <c r="BR9" s="723"/>
      <c r="BS9" s="669" t="s">
        <v>227</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1087671</v>
      </c>
      <c r="CS9" s="664"/>
      <c r="CT9" s="664"/>
      <c r="CU9" s="664"/>
      <c r="CV9" s="664"/>
      <c r="CW9" s="664"/>
      <c r="CX9" s="664"/>
      <c r="CY9" s="665"/>
      <c r="CZ9" s="723">
        <v>6.7</v>
      </c>
      <c r="DA9" s="723"/>
      <c r="DB9" s="723"/>
      <c r="DC9" s="723"/>
      <c r="DD9" s="669">
        <v>138275</v>
      </c>
      <c r="DE9" s="664"/>
      <c r="DF9" s="664"/>
      <c r="DG9" s="664"/>
      <c r="DH9" s="664"/>
      <c r="DI9" s="664"/>
      <c r="DJ9" s="664"/>
      <c r="DK9" s="664"/>
      <c r="DL9" s="664"/>
      <c r="DM9" s="664"/>
      <c r="DN9" s="664"/>
      <c r="DO9" s="664"/>
      <c r="DP9" s="665"/>
      <c r="DQ9" s="669">
        <v>577421</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244</v>
      </c>
      <c r="S10" s="664"/>
      <c r="T10" s="664"/>
      <c r="U10" s="664"/>
      <c r="V10" s="664"/>
      <c r="W10" s="664"/>
      <c r="X10" s="664"/>
      <c r="Y10" s="665"/>
      <c r="Z10" s="723" t="s">
        <v>244</v>
      </c>
      <c r="AA10" s="723"/>
      <c r="AB10" s="723"/>
      <c r="AC10" s="723"/>
      <c r="AD10" s="724" t="s">
        <v>128</v>
      </c>
      <c r="AE10" s="724"/>
      <c r="AF10" s="724"/>
      <c r="AG10" s="724"/>
      <c r="AH10" s="724"/>
      <c r="AI10" s="724"/>
      <c r="AJ10" s="724"/>
      <c r="AK10" s="724"/>
      <c r="AL10" s="666" t="s">
        <v>227</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23489</v>
      </c>
      <c r="BH10" s="664"/>
      <c r="BI10" s="664"/>
      <c r="BJ10" s="664"/>
      <c r="BK10" s="664"/>
      <c r="BL10" s="664"/>
      <c r="BM10" s="664"/>
      <c r="BN10" s="665"/>
      <c r="BO10" s="723">
        <v>2.1</v>
      </c>
      <c r="BP10" s="723"/>
      <c r="BQ10" s="723"/>
      <c r="BR10" s="723"/>
      <c r="BS10" s="669" t="s">
        <v>128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t="s">
        <v>146</v>
      </c>
      <c r="CS10" s="664"/>
      <c r="CT10" s="664"/>
      <c r="CU10" s="664"/>
      <c r="CV10" s="664"/>
      <c r="CW10" s="664"/>
      <c r="CX10" s="664"/>
      <c r="CY10" s="665"/>
      <c r="CZ10" s="723" t="s">
        <v>227</v>
      </c>
      <c r="DA10" s="723"/>
      <c r="DB10" s="723"/>
      <c r="DC10" s="723"/>
      <c r="DD10" s="669" t="s">
        <v>244</v>
      </c>
      <c r="DE10" s="664"/>
      <c r="DF10" s="664"/>
      <c r="DG10" s="664"/>
      <c r="DH10" s="664"/>
      <c r="DI10" s="664"/>
      <c r="DJ10" s="664"/>
      <c r="DK10" s="664"/>
      <c r="DL10" s="664"/>
      <c r="DM10" s="664"/>
      <c r="DN10" s="664"/>
      <c r="DO10" s="664"/>
      <c r="DP10" s="665"/>
      <c r="DQ10" s="669" t="s">
        <v>227</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227</v>
      </c>
      <c r="S11" s="664"/>
      <c r="T11" s="664"/>
      <c r="U11" s="664"/>
      <c r="V11" s="664"/>
      <c r="W11" s="664"/>
      <c r="X11" s="664"/>
      <c r="Y11" s="665"/>
      <c r="Z11" s="723" t="s">
        <v>227</v>
      </c>
      <c r="AA11" s="723"/>
      <c r="AB11" s="723"/>
      <c r="AC11" s="723"/>
      <c r="AD11" s="724" t="s">
        <v>227</v>
      </c>
      <c r="AE11" s="724"/>
      <c r="AF11" s="724"/>
      <c r="AG11" s="724"/>
      <c r="AH11" s="724"/>
      <c r="AI11" s="724"/>
      <c r="AJ11" s="724"/>
      <c r="AK11" s="724"/>
      <c r="AL11" s="666" t="s">
        <v>227</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40362</v>
      </c>
      <c r="BH11" s="664"/>
      <c r="BI11" s="664"/>
      <c r="BJ11" s="664"/>
      <c r="BK11" s="664"/>
      <c r="BL11" s="664"/>
      <c r="BM11" s="664"/>
      <c r="BN11" s="665"/>
      <c r="BO11" s="723">
        <v>3.7</v>
      </c>
      <c r="BP11" s="723"/>
      <c r="BQ11" s="723"/>
      <c r="BR11" s="723"/>
      <c r="BS11" s="669" t="s">
        <v>128</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1292036</v>
      </c>
      <c r="CS11" s="664"/>
      <c r="CT11" s="664"/>
      <c r="CU11" s="664"/>
      <c r="CV11" s="664"/>
      <c r="CW11" s="664"/>
      <c r="CX11" s="664"/>
      <c r="CY11" s="665"/>
      <c r="CZ11" s="723">
        <v>7.9</v>
      </c>
      <c r="DA11" s="723"/>
      <c r="DB11" s="723"/>
      <c r="DC11" s="723"/>
      <c r="DD11" s="669">
        <v>163226</v>
      </c>
      <c r="DE11" s="664"/>
      <c r="DF11" s="664"/>
      <c r="DG11" s="664"/>
      <c r="DH11" s="664"/>
      <c r="DI11" s="664"/>
      <c r="DJ11" s="664"/>
      <c r="DK11" s="664"/>
      <c r="DL11" s="664"/>
      <c r="DM11" s="664"/>
      <c r="DN11" s="664"/>
      <c r="DO11" s="664"/>
      <c r="DP11" s="665"/>
      <c r="DQ11" s="669">
        <v>603728</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217166</v>
      </c>
      <c r="S12" s="664"/>
      <c r="T12" s="664"/>
      <c r="U12" s="664"/>
      <c r="V12" s="664"/>
      <c r="W12" s="664"/>
      <c r="X12" s="664"/>
      <c r="Y12" s="665"/>
      <c r="Z12" s="723">
        <v>1.2</v>
      </c>
      <c r="AA12" s="723"/>
      <c r="AB12" s="723"/>
      <c r="AC12" s="723"/>
      <c r="AD12" s="724">
        <v>217166</v>
      </c>
      <c r="AE12" s="724"/>
      <c r="AF12" s="724"/>
      <c r="AG12" s="724"/>
      <c r="AH12" s="724"/>
      <c r="AI12" s="724"/>
      <c r="AJ12" s="724"/>
      <c r="AK12" s="724"/>
      <c r="AL12" s="666">
        <v>4.7</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593687</v>
      </c>
      <c r="BH12" s="664"/>
      <c r="BI12" s="664"/>
      <c r="BJ12" s="664"/>
      <c r="BK12" s="664"/>
      <c r="BL12" s="664"/>
      <c r="BM12" s="664"/>
      <c r="BN12" s="665"/>
      <c r="BO12" s="723">
        <v>53.9</v>
      </c>
      <c r="BP12" s="723"/>
      <c r="BQ12" s="723"/>
      <c r="BR12" s="723"/>
      <c r="BS12" s="669" t="s">
        <v>227</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813415</v>
      </c>
      <c r="CS12" s="664"/>
      <c r="CT12" s="664"/>
      <c r="CU12" s="664"/>
      <c r="CV12" s="664"/>
      <c r="CW12" s="664"/>
      <c r="CX12" s="664"/>
      <c r="CY12" s="665"/>
      <c r="CZ12" s="723">
        <v>5</v>
      </c>
      <c r="DA12" s="723"/>
      <c r="DB12" s="723"/>
      <c r="DC12" s="723"/>
      <c r="DD12" s="669">
        <v>493474</v>
      </c>
      <c r="DE12" s="664"/>
      <c r="DF12" s="664"/>
      <c r="DG12" s="664"/>
      <c r="DH12" s="664"/>
      <c r="DI12" s="664"/>
      <c r="DJ12" s="664"/>
      <c r="DK12" s="664"/>
      <c r="DL12" s="664"/>
      <c r="DM12" s="664"/>
      <c r="DN12" s="664"/>
      <c r="DO12" s="664"/>
      <c r="DP12" s="665"/>
      <c r="DQ12" s="669">
        <v>251169</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13125</v>
      </c>
      <c r="S13" s="664"/>
      <c r="T13" s="664"/>
      <c r="U13" s="664"/>
      <c r="V13" s="664"/>
      <c r="W13" s="664"/>
      <c r="X13" s="664"/>
      <c r="Y13" s="665"/>
      <c r="Z13" s="723">
        <v>0.1</v>
      </c>
      <c r="AA13" s="723"/>
      <c r="AB13" s="723"/>
      <c r="AC13" s="723"/>
      <c r="AD13" s="724">
        <v>13125</v>
      </c>
      <c r="AE13" s="724"/>
      <c r="AF13" s="724"/>
      <c r="AG13" s="724"/>
      <c r="AH13" s="724"/>
      <c r="AI13" s="724"/>
      <c r="AJ13" s="724"/>
      <c r="AK13" s="724"/>
      <c r="AL13" s="666">
        <v>0.3</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592254</v>
      </c>
      <c r="BH13" s="664"/>
      <c r="BI13" s="664"/>
      <c r="BJ13" s="664"/>
      <c r="BK13" s="664"/>
      <c r="BL13" s="664"/>
      <c r="BM13" s="664"/>
      <c r="BN13" s="665"/>
      <c r="BO13" s="723">
        <v>53.8</v>
      </c>
      <c r="BP13" s="723"/>
      <c r="BQ13" s="723"/>
      <c r="BR13" s="723"/>
      <c r="BS13" s="669" t="s">
        <v>128</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3421532</v>
      </c>
      <c r="CS13" s="664"/>
      <c r="CT13" s="664"/>
      <c r="CU13" s="664"/>
      <c r="CV13" s="664"/>
      <c r="CW13" s="664"/>
      <c r="CX13" s="664"/>
      <c r="CY13" s="665"/>
      <c r="CZ13" s="723">
        <v>21</v>
      </c>
      <c r="DA13" s="723"/>
      <c r="DB13" s="723"/>
      <c r="DC13" s="723"/>
      <c r="DD13" s="669">
        <v>2950372</v>
      </c>
      <c r="DE13" s="664"/>
      <c r="DF13" s="664"/>
      <c r="DG13" s="664"/>
      <c r="DH13" s="664"/>
      <c r="DI13" s="664"/>
      <c r="DJ13" s="664"/>
      <c r="DK13" s="664"/>
      <c r="DL13" s="664"/>
      <c r="DM13" s="664"/>
      <c r="DN13" s="664"/>
      <c r="DO13" s="664"/>
      <c r="DP13" s="665"/>
      <c r="DQ13" s="669">
        <v>376490</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227</v>
      </c>
      <c r="AA14" s="723"/>
      <c r="AB14" s="723"/>
      <c r="AC14" s="723"/>
      <c r="AD14" s="724" t="s">
        <v>227</v>
      </c>
      <c r="AE14" s="724"/>
      <c r="AF14" s="724"/>
      <c r="AG14" s="724"/>
      <c r="AH14" s="724"/>
      <c r="AI14" s="724"/>
      <c r="AJ14" s="724"/>
      <c r="AK14" s="724"/>
      <c r="AL14" s="666" t="s">
        <v>227</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43529</v>
      </c>
      <c r="BH14" s="664"/>
      <c r="BI14" s="664"/>
      <c r="BJ14" s="664"/>
      <c r="BK14" s="664"/>
      <c r="BL14" s="664"/>
      <c r="BM14" s="664"/>
      <c r="BN14" s="665"/>
      <c r="BO14" s="723">
        <v>4</v>
      </c>
      <c r="BP14" s="723"/>
      <c r="BQ14" s="723"/>
      <c r="BR14" s="723"/>
      <c r="BS14" s="669" t="s">
        <v>227</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366218</v>
      </c>
      <c r="CS14" s="664"/>
      <c r="CT14" s="664"/>
      <c r="CU14" s="664"/>
      <c r="CV14" s="664"/>
      <c r="CW14" s="664"/>
      <c r="CX14" s="664"/>
      <c r="CY14" s="665"/>
      <c r="CZ14" s="723">
        <v>2.2000000000000002</v>
      </c>
      <c r="DA14" s="723"/>
      <c r="DB14" s="723"/>
      <c r="DC14" s="723"/>
      <c r="DD14" s="669">
        <v>71969</v>
      </c>
      <c r="DE14" s="664"/>
      <c r="DF14" s="664"/>
      <c r="DG14" s="664"/>
      <c r="DH14" s="664"/>
      <c r="DI14" s="664"/>
      <c r="DJ14" s="664"/>
      <c r="DK14" s="664"/>
      <c r="DL14" s="664"/>
      <c r="DM14" s="664"/>
      <c r="DN14" s="664"/>
      <c r="DO14" s="664"/>
      <c r="DP14" s="665"/>
      <c r="DQ14" s="669">
        <v>324352</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27237</v>
      </c>
      <c r="S15" s="664"/>
      <c r="T15" s="664"/>
      <c r="U15" s="664"/>
      <c r="V15" s="664"/>
      <c r="W15" s="664"/>
      <c r="X15" s="664"/>
      <c r="Y15" s="665"/>
      <c r="Z15" s="723">
        <v>0.2</v>
      </c>
      <c r="AA15" s="723"/>
      <c r="AB15" s="723"/>
      <c r="AC15" s="723"/>
      <c r="AD15" s="724">
        <v>27237</v>
      </c>
      <c r="AE15" s="724"/>
      <c r="AF15" s="724"/>
      <c r="AG15" s="724"/>
      <c r="AH15" s="724"/>
      <c r="AI15" s="724"/>
      <c r="AJ15" s="724"/>
      <c r="AK15" s="724"/>
      <c r="AL15" s="666">
        <v>0.6</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59086</v>
      </c>
      <c r="BH15" s="664"/>
      <c r="BI15" s="664"/>
      <c r="BJ15" s="664"/>
      <c r="BK15" s="664"/>
      <c r="BL15" s="664"/>
      <c r="BM15" s="664"/>
      <c r="BN15" s="665"/>
      <c r="BO15" s="723">
        <v>5.4</v>
      </c>
      <c r="BP15" s="723"/>
      <c r="BQ15" s="723"/>
      <c r="BR15" s="723"/>
      <c r="BS15" s="669" t="s">
        <v>227</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662405</v>
      </c>
      <c r="CS15" s="664"/>
      <c r="CT15" s="664"/>
      <c r="CU15" s="664"/>
      <c r="CV15" s="664"/>
      <c r="CW15" s="664"/>
      <c r="CX15" s="664"/>
      <c r="CY15" s="665"/>
      <c r="CZ15" s="723">
        <v>4.0999999999999996</v>
      </c>
      <c r="DA15" s="723"/>
      <c r="DB15" s="723"/>
      <c r="DC15" s="723"/>
      <c r="DD15" s="669">
        <v>129569</v>
      </c>
      <c r="DE15" s="664"/>
      <c r="DF15" s="664"/>
      <c r="DG15" s="664"/>
      <c r="DH15" s="664"/>
      <c r="DI15" s="664"/>
      <c r="DJ15" s="664"/>
      <c r="DK15" s="664"/>
      <c r="DL15" s="664"/>
      <c r="DM15" s="664"/>
      <c r="DN15" s="664"/>
      <c r="DO15" s="664"/>
      <c r="DP15" s="665"/>
      <c r="DQ15" s="669">
        <v>513614</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227</v>
      </c>
      <c r="S16" s="664"/>
      <c r="T16" s="664"/>
      <c r="U16" s="664"/>
      <c r="V16" s="664"/>
      <c r="W16" s="664"/>
      <c r="X16" s="664"/>
      <c r="Y16" s="665"/>
      <c r="Z16" s="723" t="s">
        <v>244</v>
      </c>
      <c r="AA16" s="723"/>
      <c r="AB16" s="723"/>
      <c r="AC16" s="723"/>
      <c r="AD16" s="724" t="s">
        <v>244</v>
      </c>
      <c r="AE16" s="724"/>
      <c r="AF16" s="724"/>
      <c r="AG16" s="724"/>
      <c r="AH16" s="724"/>
      <c r="AI16" s="724"/>
      <c r="AJ16" s="724"/>
      <c r="AK16" s="724"/>
      <c r="AL16" s="666" t="s">
        <v>146</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227</v>
      </c>
      <c r="BH16" s="664"/>
      <c r="BI16" s="664"/>
      <c r="BJ16" s="664"/>
      <c r="BK16" s="664"/>
      <c r="BL16" s="664"/>
      <c r="BM16" s="664"/>
      <c r="BN16" s="665"/>
      <c r="BO16" s="723" t="s">
        <v>227</v>
      </c>
      <c r="BP16" s="723"/>
      <c r="BQ16" s="723"/>
      <c r="BR16" s="723"/>
      <c r="BS16" s="669" t="s">
        <v>128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3398028</v>
      </c>
      <c r="CS16" s="664"/>
      <c r="CT16" s="664"/>
      <c r="CU16" s="664"/>
      <c r="CV16" s="664"/>
      <c r="CW16" s="664"/>
      <c r="CX16" s="664"/>
      <c r="CY16" s="665"/>
      <c r="CZ16" s="723">
        <v>20.8</v>
      </c>
      <c r="DA16" s="723"/>
      <c r="DB16" s="723"/>
      <c r="DC16" s="723"/>
      <c r="DD16" s="669" t="s">
        <v>146</v>
      </c>
      <c r="DE16" s="664"/>
      <c r="DF16" s="664"/>
      <c r="DG16" s="664"/>
      <c r="DH16" s="664"/>
      <c r="DI16" s="664"/>
      <c r="DJ16" s="664"/>
      <c r="DK16" s="664"/>
      <c r="DL16" s="664"/>
      <c r="DM16" s="664"/>
      <c r="DN16" s="664"/>
      <c r="DO16" s="664"/>
      <c r="DP16" s="665"/>
      <c r="DQ16" s="669">
        <v>441973</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3100</v>
      </c>
      <c r="S17" s="664"/>
      <c r="T17" s="664"/>
      <c r="U17" s="664"/>
      <c r="V17" s="664"/>
      <c r="W17" s="664"/>
      <c r="X17" s="664"/>
      <c r="Y17" s="665"/>
      <c r="Z17" s="723">
        <v>0</v>
      </c>
      <c r="AA17" s="723"/>
      <c r="AB17" s="723"/>
      <c r="AC17" s="723"/>
      <c r="AD17" s="724">
        <v>3100</v>
      </c>
      <c r="AE17" s="724"/>
      <c r="AF17" s="724"/>
      <c r="AG17" s="724"/>
      <c r="AH17" s="724"/>
      <c r="AI17" s="724"/>
      <c r="AJ17" s="724"/>
      <c r="AK17" s="724"/>
      <c r="AL17" s="666">
        <v>0.1</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929689</v>
      </c>
      <c r="CS17" s="664"/>
      <c r="CT17" s="664"/>
      <c r="CU17" s="664"/>
      <c r="CV17" s="664"/>
      <c r="CW17" s="664"/>
      <c r="CX17" s="664"/>
      <c r="CY17" s="665"/>
      <c r="CZ17" s="723">
        <v>5.7</v>
      </c>
      <c r="DA17" s="723"/>
      <c r="DB17" s="723"/>
      <c r="DC17" s="723"/>
      <c r="DD17" s="669" t="s">
        <v>128</v>
      </c>
      <c r="DE17" s="664"/>
      <c r="DF17" s="664"/>
      <c r="DG17" s="664"/>
      <c r="DH17" s="664"/>
      <c r="DI17" s="664"/>
      <c r="DJ17" s="664"/>
      <c r="DK17" s="664"/>
      <c r="DL17" s="664"/>
      <c r="DM17" s="664"/>
      <c r="DN17" s="664"/>
      <c r="DO17" s="664"/>
      <c r="DP17" s="665"/>
      <c r="DQ17" s="669">
        <v>925045</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4100732</v>
      </c>
      <c r="S18" s="664"/>
      <c r="T18" s="664"/>
      <c r="U18" s="664"/>
      <c r="V18" s="664"/>
      <c r="W18" s="664"/>
      <c r="X18" s="664"/>
      <c r="Y18" s="665"/>
      <c r="Z18" s="723">
        <v>23.5</v>
      </c>
      <c r="AA18" s="723"/>
      <c r="AB18" s="723"/>
      <c r="AC18" s="723"/>
      <c r="AD18" s="724">
        <v>3181239</v>
      </c>
      <c r="AE18" s="724"/>
      <c r="AF18" s="724"/>
      <c r="AG18" s="724"/>
      <c r="AH18" s="724"/>
      <c r="AI18" s="724"/>
      <c r="AJ18" s="724"/>
      <c r="AK18" s="724"/>
      <c r="AL18" s="666">
        <v>68.2</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227</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146</v>
      </c>
      <c r="CS18" s="664"/>
      <c r="CT18" s="664"/>
      <c r="CU18" s="664"/>
      <c r="CV18" s="664"/>
      <c r="CW18" s="664"/>
      <c r="CX18" s="664"/>
      <c r="CY18" s="665"/>
      <c r="CZ18" s="723" t="s">
        <v>227</v>
      </c>
      <c r="DA18" s="723"/>
      <c r="DB18" s="723"/>
      <c r="DC18" s="723"/>
      <c r="DD18" s="669" t="s">
        <v>128</v>
      </c>
      <c r="DE18" s="664"/>
      <c r="DF18" s="664"/>
      <c r="DG18" s="664"/>
      <c r="DH18" s="664"/>
      <c r="DI18" s="664"/>
      <c r="DJ18" s="664"/>
      <c r="DK18" s="664"/>
      <c r="DL18" s="664"/>
      <c r="DM18" s="664"/>
      <c r="DN18" s="664"/>
      <c r="DO18" s="664"/>
      <c r="DP18" s="665"/>
      <c r="DQ18" s="669" t="s">
        <v>227</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3181239</v>
      </c>
      <c r="S19" s="664"/>
      <c r="T19" s="664"/>
      <c r="U19" s="664"/>
      <c r="V19" s="664"/>
      <c r="W19" s="664"/>
      <c r="X19" s="664"/>
      <c r="Y19" s="665"/>
      <c r="Z19" s="723">
        <v>18.2</v>
      </c>
      <c r="AA19" s="723"/>
      <c r="AB19" s="723"/>
      <c r="AC19" s="723"/>
      <c r="AD19" s="724">
        <v>3181239</v>
      </c>
      <c r="AE19" s="724"/>
      <c r="AF19" s="724"/>
      <c r="AG19" s="724"/>
      <c r="AH19" s="724"/>
      <c r="AI19" s="724"/>
      <c r="AJ19" s="724"/>
      <c r="AK19" s="724"/>
      <c r="AL19" s="666">
        <v>68.2</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41807</v>
      </c>
      <c r="BH19" s="664"/>
      <c r="BI19" s="664"/>
      <c r="BJ19" s="664"/>
      <c r="BK19" s="664"/>
      <c r="BL19" s="664"/>
      <c r="BM19" s="664"/>
      <c r="BN19" s="665"/>
      <c r="BO19" s="723">
        <v>3.8</v>
      </c>
      <c r="BP19" s="723"/>
      <c r="BQ19" s="723"/>
      <c r="BR19" s="723"/>
      <c r="BS19" s="669" t="s">
        <v>227</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227</v>
      </c>
      <c r="DA19" s="723"/>
      <c r="DB19" s="723"/>
      <c r="DC19" s="723"/>
      <c r="DD19" s="669" t="s">
        <v>227</v>
      </c>
      <c r="DE19" s="664"/>
      <c r="DF19" s="664"/>
      <c r="DG19" s="664"/>
      <c r="DH19" s="664"/>
      <c r="DI19" s="664"/>
      <c r="DJ19" s="664"/>
      <c r="DK19" s="664"/>
      <c r="DL19" s="664"/>
      <c r="DM19" s="664"/>
      <c r="DN19" s="664"/>
      <c r="DO19" s="664"/>
      <c r="DP19" s="665"/>
      <c r="DQ19" s="669" t="s">
        <v>227</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919493</v>
      </c>
      <c r="S20" s="664"/>
      <c r="T20" s="664"/>
      <c r="U20" s="664"/>
      <c r="V20" s="664"/>
      <c r="W20" s="664"/>
      <c r="X20" s="664"/>
      <c r="Y20" s="665"/>
      <c r="Z20" s="723">
        <v>5.3</v>
      </c>
      <c r="AA20" s="723"/>
      <c r="AB20" s="723"/>
      <c r="AC20" s="723"/>
      <c r="AD20" s="724" t="s">
        <v>244</v>
      </c>
      <c r="AE20" s="724"/>
      <c r="AF20" s="724"/>
      <c r="AG20" s="724"/>
      <c r="AH20" s="724"/>
      <c r="AI20" s="724"/>
      <c r="AJ20" s="724"/>
      <c r="AK20" s="724"/>
      <c r="AL20" s="666" t="s">
        <v>128</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41807</v>
      </c>
      <c r="BH20" s="664"/>
      <c r="BI20" s="664"/>
      <c r="BJ20" s="664"/>
      <c r="BK20" s="664"/>
      <c r="BL20" s="664"/>
      <c r="BM20" s="664"/>
      <c r="BN20" s="665"/>
      <c r="BO20" s="723">
        <v>3.8</v>
      </c>
      <c r="BP20" s="723"/>
      <c r="BQ20" s="723"/>
      <c r="BR20" s="723"/>
      <c r="BS20" s="669" t="s">
        <v>128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16313288</v>
      </c>
      <c r="CS20" s="664"/>
      <c r="CT20" s="664"/>
      <c r="CU20" s="664"/>
      <c r="CV20" s="664"/>
      <c r="CW20" s="664"/>
      <c r="CX20" s="664"/>
      <c r="CY20" s="665"/>
      <c r="CZ20" s="723">
        <v>100</v>
      </c>
      <c r="DA20" s="723"/>
      <c r="DB20" s="723"/>
      <c r="DC20" s="723"/>
      <c r="DD20" s="669">
        <v>4100857</v>
      </c>
      <c r="DE20" s="664"/>
      <c r="DF20" s="664"/>
      <c r="DG20" s="664"/>
      <c r="DH20" s="664"/>
      <c r="DI20" s="664"/>
      <c r="DJ20" s="664"/>
      <c r="DK20" s="664"/>
      <c r="DL20" s="664"/>
      <c r="DM20" s="664"/>
      <c r="DN20" s="664"/>
      <c r="DO20" s="664"/>
      <c r="DP20" s="665"/>
      <c r="DQ20" s="669">
        <v>6512680</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227</v>
      </c>
      <c r="S21" s="664"/>
      <c r="T21" s="664"/>
      <c r="U21" s="664"/>
      <c r="V21" s="664"/>
      <c r="W21" s="664"/>
      <c r="X21" s="664"/>
      <c r="Y21" s="665"/>
      <c r="Z21" s="723" t="s">
        <v>244</v>
      </c>
      <c r="AA21" s="723"/>
      <c r="AB21" s="723"/>
      <c r="AC21" s="723"/>
      <c r="AD21" s="724" t="s">
        <v>227</v>
      </c>
      <c r="AE21" s="724"/>
      <c r="AF21" s="724"/>
      <c r="AG21" s="724"/>
      <c r="AH21" s="724"/>
      <c r="AI21" s="724"/>
      <c r="AJ21" s="724"/>
      <c r="AK21" s="724"/>
      <c r="AL21" s="666" t="s">
        <v>227</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41807</v>
      </c>
      <c r="BH21" s="664"/>
      <c r="BI21" s="664"/>
      <c r="BJ21" s="664"/>
      <c r="BK21" s="664"/>
      <c r="BL21" s="664"/>
      <c r="BM21" s="664"/>
      <c r="BN21" s="665"/>
      <c r="BO21" s="723">
        <v>3.8</v>
      </c>
      <c r="BP21" s="723"/>
      <c r="BQ21" s="723"/>
      <c r="BR21" s="723"/>
      <c r="BS21" s="669" t="s">
        <v>227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5582930</v>
      </c>
      <c r="S22" s="664"/>
      <c r="T22" s="664"/>
      <c r="U22" s="664"/>
      <c r="V22" s="664"/>
      <c r="W22" s="664"/>
      <c r="X22" s="664"/>
      <c r="Y22" s="665"/>
      <c r="Z22" s="723">
        <v>31.9</v>
      </c>
      <c r="AA22" s="723"/>
      <c r="AB22" s="723"/>
      <c r="AC22" s="723"/>
      <c r="AD22" s="724">
        <v>4663437</v>
      </c>
      <c r="AE22" s="724"/>
      <c r="AF22" s="724"/>
      <c r="AG22" s="724"/>
      <c r="AH22" s="724"/>
      <c r="AI22" s="724"/>
      <c r="AJ22" s="724"/>
      <c r="AK22" s="724"/>
      <c r="AL22" s="666">
        <v>100</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227</v>
      </c>
      <c r="BH22" s="664"/>
      <c r="BI22" s="664"/>
      <c r="BJ22" s="664"/>
      <c r="BK22" s="664"/>
      <c r="BL22" s="664"/>
      <c r="BM22" s="664"/>
      <c r="BN22" s="665"/>
      <c r="BO22" s="723" t="s">
        <v>128</v>
      </c>
      <c r="BP22" s="723"/>
      <c r="BQ22" s="723"/>
      <c r="BR22" s="723"/>
      <c r="BS22" s="669" t="s">
        <v>227</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1118</v>
      </c>
      <c r="S23" s="664"/>
      <c r="T23" s="664"/>
      <c r="U23" s="664"/>
      <c r="V23" s="664"/>
      <c r="W23" s="664"/>
      <c r="X23" s="664"/>
      <c r="Y23" s="665"/>
      <c r="Z23" s="723">
        <v>0</v>
      </c>
      <c r="AA23" s="723"/>
      <c r="AB23" s="723"/>
      <c r="AC23" s="723"/>
      <c r="AD23" s="724">
        <v>1118</v>
      </c>
      <c r="AE23" s="724"/>
      <c r="AF23" s="724"/>
      <c r="AG23" s="724"/>
      <c r="AH23" s="724"/>
      <c r="AI23" s="724"/>
      <c r="AJ23" s="724"/>
      <c r="AK23" s="724"/>
      <c r="AL23" s="666">
        <v>0</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227</v>
      </c>
      <c r="BH23" s="664"/>
      <c r="BI23" s="664"/>
      <c r="BJ23" s="664"/>
      <c r="BK23" s="664"/>
      <c r="BL23" s="664"/>
      <c r="BM23" s="664"/>
      <c r="BN23" s="665"/>
      <c r="BO23" s="723" t="s">
        <v>244</v>
      </c>
      <c r="BP23" s="723"/>
      <c r="BQ23" s="723"/>
      <c r="BR23" s="723"/>
      <c r="BS23" s="669" t="s">
        <v>227</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29048</v>
      </c>
      <c r="S24" s="664"/>
      <c r="T24" s="664"/>
      <c r="U24" s="664"/>
      <c r="V24" s="664"/>
      <c r="W24" s="664"/>
      <c r="X24" s="664"/>
      <c r="Y24" s="665"/>
      <c r="Z24" s="723">
        <v>0.2</v>
      </c>
      <c r="AA24" s="723"/>
      <c r="AB24" s="723"/>
      <c r="AC24" s="723"/>
      <c r="AD24" s="724" t="s">
        <v>128</v>
      </c>
      <c r="AE24" s="724"/>
      <c r="AF24" s="724"/>
      <c r="AG24" s="724"/>
      <c r="AH24" s="724"/>
      <c r="AI24" s="724"/>
      <c r="AJ24" s="724"/>
      <c r="AK24" s="724"/>
      <c r="AL24" s="666" t="s">
        <v>227</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146</v>
      </c>
      <c r="BH24" s="664"/>
      <c r="BI24" s="664"/>
      <c r="BJ24" s="664"/>
      <c r="BK24" s="664"/>
      <c r="BL24" s="664"/>
      <c r="BM24" s="664"/>
      <c r="BN24" s="665"/>
      <c r="BO24" s="723" t="s">
        <v>227</v>
      </c>
      <c r="BP24" s="723"/>
      <c r="BQ24" s="723"/>
      <c r="BR24" s="723"/>
      <c r="BS24" s="669" t="s">
        <v>227</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3015161</v>
      </c>
      <c r="CS24" s="727"/>
      <c r="CT24" s="727"/>
      <c r="CU24" s="727"/>
      <c r="CV24" s="727"/>
      <c r="CW24" s="727"/>
      <c r="CX24" s="727"/>
      <c r="CY24" s="773"/>
      <c r="CZ24" s="774">
        <v>18.5</v>
      </c>
      <c r="DA24" s="743"/>
      <c r="DB24" s="743"/>
      <c r="DC24" s="777"/>
      <c r="DD24" s="772">
        <v>2544122</v>
      </c>
      <c r="DE24" s="727"/>
      <c r="DF24" s="727"/>
      <c r="DG24" s="727"/>
      <c r="DH24" s="727"/>
      <c r="DI24" s="727"/>
      <c r="DJ24" s="727"/>
      <c r="DK24" s="773"/>
      <c r="DL24" s="772">
        <v>2469086</v>
      </c>
      <c r="DM24" s="727"/>
      <c r="DN24" s="727"/>
      <c r="DO24" s="727"/>
      <c r="DP24" s="727"/>
      <c r="DQ24" s="727"/>
      <c r="DR24" s="727"/>
      <c r="DS24" s="727"/>
      <c r="DT24" s="727"/>
      <c r="DU24" s="727"/>
      <c r="DV24" s="773"/>
      <c r="DW24" s="774">
        <v>50.7</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69712</v>
      </c>
      <c r="S25" s="664"/>
      <c r="T25" s="664"/>
      <c r="U25" s="664"/>
      <c r="V25" s="664"/>
      <c r="W25" s="664"/>
      <c r="X25" s="664"/>
      <c r="Y25" s="665"/>
      <c r="Z25" s="723">
        <v>0.4</v>
      </c>
      <c r="AA25" s="723"/>
      <c r="AB25" s="723"/>
      <c r="AC25" s="723"/>
      <c r="AD25" s="724" t="s">
        <v>146</v>
      </c>
      <c r="AE25" s="724"/>
      <c r="AF25" s="724"/>
      <c r="AG25" s="724"/>
      <c r="AH25" s="724"/>
      <c r="AI25" s="724"/>
      <c r="AJ25" s="724"/>
      <c r="AK25" s="724"/>
      <c r="AL25" s="666" t="s">
        <v>227</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227</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1419028</v>
      </c>
      <c r="CS25" s="662"/>
      <c r="CT25" s="662"/>
      <c r="CU25" s="662"/>
      <c r="CV25" s="662"/>
      <c r="CW25" s="662"/>
      <c r="CX25" s="662"/>
      <c r="CY25" s="663"/>
      <c r="CZ25" s="666">
        <v>8.6999999999999993</v>
      </c>
      <c r="DA25" s="695"/>
      <c r="DB25" s="695"/>
      <c r="DC25" s="696"/>
      <c r="DD25" s="669">
        <v>1388594</v>
      </c>
      <c r="DE25" s="662"/>
      <c r="DF25" s="662"/>
      <c r="DG25" s="662"/>
      <c r="DH25" s="662"/>
      <c r="DI25" s="662"/>
      <c r="DJ25" s="662"/>
      <c r="DK25" s="663"/>
      <c r="DL25" s="669">
        <v>1327021</v>
      </c>
      <c r="DM25" s="662"/>
      <c r="DN25" s="662"/>
      <c r="DO25" s="662"/>
      <c r="DP25" s="662"/>
      <c r="DQ25" s="662"/>
      <c r="DR25" s="662"/>
      <c r="DS25" s="662"/>
      <c r="DT25" s="662"/>
      <c r="DU25" s="662"/>
      <c r="DV25" s="663"/>
      <c r="DW25" s="666">
        <v>27.3</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7174</v>
      </c>
      <c r="S26" s="664"/>
      <c r="T26" s="664"/>
      <c r="U26" s="664"/>
      <c r="V26" s="664"/>
      <c r="W26" s="664"/>
      <c r="X26" s="664"/>
      <c r="Y26" s="665"/>
      <c r="Z26" s="723">
        <v>0</v>
      </c>
      <c r="AA26" s="723"/>
      <c r="AB26" s="723"/>
      <c r="AC26" s="723"/>
      <c r="AD26" s="724" t="s">
        <v>227</v>
      </c>
      <c r="AE26" s="724"/>
      <c r="AF26" s="724"/>
      <c r="AG26" s="724"/>
      <c r="AH26" s="724"/>
      <c r="AI26" s="724"/>
      <c r="AJ26" s="724"/>
      <c r="AK26" s="724"/>
      <c r="AL26" s="666" t="s">
        <v>128</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244</v>
      </c>
      <c r="BH26" s="664"/>
      <c r="BI26" s="664"/>
      <c r="BJ26" s="664"/>
      <c r="BK26" s="664"/>
      <c r="BL26" s="664"/>
      <c r="BM26" s="664"/>
      <c r="BN26" s="665"/>
      <c r="BO26" s="723" t="s">
        <v>244</v>
      </c>
      <c r="BP26" s="723"/>
      <c r="BQ26" s="723"/>
      <c r="BR26" s="723"/>
      <c r="BS26" s="669" t="s">
        <v>128</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914269</v>
      </c>
      <c r="CS26" s="664"/>
      <c r="CT26" s="664"/>
      <c r="CU26" s="664"/>
      <c r="CV26" s="664"/>
      <c r="CW26" s="664"/>
      <c r="CX26" s="664"/>
      <c r="CY26" s="665"/>
      <c r="CZ26" s="666">
        <v>5.6</v>
      </c>
      <c r="DA26" s="695"/>
      <c r="DB26" s="695"/>
      <c r="DC26" s="696"/>
      <c r="DD26" s="669">
        <v>889291</v>
      </c>
      <c r="DE26" s="664"/>
      <c r="DF26" s="664"/>
      <c r="DG26" s="664"/>
      <c r="DH26" s="664"/>
      <c r="DI26" s="664"/>
      <c r="DJ26" s="664"/>
      <c r="DK26" s="665"/>
      <c r="DL26" s="669" t="s">
        <v>227</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4584467</v>
      </c>
      <c r="S27" s="664"/>
      <c r="T27" s="664"/>
      <c r="U27" s="664"/>
      <c r="V27" s="664"/>
      <c r="W27" s="664"/>
      <c r="X27" s="664"/>
      <c r="Y27" s="665"/>
      <c r="Z27" s="723">
        <v>26.2</v>
      </c>
      <c r="AA27" s="723"/>
      <c r="AB27" s="723"/>
      <c r="AC27" s="723"/>
      <c r="AD27" s="724" t="s">
        <v>128</v>
      </c>
      <c r="AE27" s="724"/>
      <c r="AF27" s="724"/>
      <c r="AG27" s="724"/>
      <c r="AH27" s="724"/>
      <c r="AI27" s="724"/>
      <c r="AJ27" s="724"/>
      <c r="AK27" s="724"/>
      <c r="AL27" s="666" t="s">
        <v>227</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1100487</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666444</v>
      </c>
      <c r="CS27" s="662"/>
      <c r="CT27" s="662"/>
      <c r="CU27" s="662"/>
      <c r="CV27" s="662"/>
      <c r="CW27" s="662"/>
      <c r="CX27" s="662"/>
      <c r="CY27" s="663"/>
      <c r="CZ27" s="666">
        <v>4.0999999999999996</v>
      </c>
      <c r="DA27" s="695"/>
      <c r="DB27" s="695"/>
      <c r="DC27" s="696"/>
      <c r="DD27" s="669">
        <v>230483</v>
      </c>
      <c r="DE27" s="662"/>
      <c r="DF27" s="662"/>
      <c r="DG27" s="662"/>
      <c r="DH27" s="662"/>
      <c r="DI27" s="662"/>
      <c r="DJ27" s="662"/>
      <c r="DK27" s="663"/>
      <c r="DL27" s="669">
        <v>230243</v>
      </c>
      <c r="DM27" s="662"/>
      <c r="DN27" s="662"/>
      <c r="DO27" s="662"/>
      <c r="DP27" s="662"/>
      <c r="DQ27" s="662"/>
      <c r="DR27" s="662"/>
      <c r="DS27" s="662"/>
      <c r="DT27" s="662"/>
      <c r="DU27" s="662"/>
      <c r="DV27" s="663"/>
      <c r="DW27" s="666">
        <v>4.7</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227</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227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929689</v>
      </c>
      <c r="CS28" s="664"/>
      <c r="CT28" s="664"/>
      <c r="CU28" s="664"/>
      <c r="CV28" s="664"/>
      <c r="CW28" s="664"/>
      <c r="CX28" s="664"/>
      <c r="CY28" s="665"/>
      <c r="CZ28" s="666">
        <v>5.7</v>
      </c>
      <c r="DA28" s="695"/>
      <c r="DB28" s="695"/>
      <c r="DC28" s="696"/>
      <c r="DD28" s="669">
        <v>925045</v>
      </c>
      <c r="DE28" s="664"/>
      <c r="DF28" s="664"/>
      <c r="DG28" s="664"/>
      <c r="DH28" s="664"/>
      <c r="DI28" s="664"/>
      <c r="DJ28" s="664"/>
      <c r="DK28" s="665"/>
      <c r="DL28" s="669">
        <v>911822</v>
      </c>
      <c r="DM28" s="664"/>
      <c r="DN28" s="664"/>
      <c r="DO28" s="664"/>
      <c r="DP28" s="664"/>
      <c r="DQ28" s="664"/>
      <c r="DR28" s="664"/>
      <c r="DS28" s="664"/>
      <c r="DT28" s="664"/>
      <c r="DU28" s="664"/>
      <c r="DV28" s="665"/>
      <c r="DW28" s="666">
        <v>18.7</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1460005</v>
      </c>
      <c r="S29" s="664"/>
      <c r="T29" s="664"/>
      <c r="U29" s="664"/>
      <c r="V29" s="664"/>
      <c r="W29" s="664"/>
      <c r="X29" s="664"/>
      <c r="Y29" s="665"/>
      <c r="Z29" s="723">
        <v>8.4</v>
      </c>
      <c r="AA29" s="723"/>
      <c r="AB29" s="723"/>
      <c r="AC29" s="723"/>
      <c r="AD29" s="724" t="s">
        <v>128</v>
      </c>
      <c r="AE29" s="724"/>
      <c r="AF29" s="724"/>
      <c r="AG29" s="724"/>
      <c r="AH29" s="724"/>
      <c r="AI29" s="724"/>
      <c r="AJ29" s="724"/>
      <c r="AK29" s="724"/>
      <c r="AL29" s="666" t="s">
        <v>227</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929354</v>
      </c>
      <c r="CS29" s="662"/>
      <c r="CT29" s="662"/>
      <c r="CU29" s="662"/>
      <c r="CV29" s="662"/>
      <c r="CW29" s="662"/>
      <c r="CX29" s="662"/>
      <c r="CY29" s="663"/>
      <c r="CZ29" s="666">
        <v>5.7</v>
      </c>
      <c r="DA29" s="695"/>
      <c r="DB29" s="695"/>
      <c r="DC29" s="696"/>
      <c r="DD29" s="669">
        <v>924710</v>
      </c>
      <c r="DE29" s="662"/>
      <c r="DF29" s="662"/>
      <c r="DG29" s="662"/>
      <c r="DH29" s="662"/>
      <c r="DI29" s="662"/>
      <c r="DJ29" s="662"/>
      <c r="DK29" s="663"/>
      <c r="DL29" s="669">
        <v>911487</v>
      </c>
      <c r="DM29" s="662"/>
      <c r="DN29" s="662"/>
      <c r="DO29" s="662"/>
      <c r="DP29" s="662"/>
      <c r="DQ29" s="662"/>
      <c r="DR29" s="662"/>
      <c r="DS29" s="662"/>
      <c r="DT29" s="662"/>
      <c r="DU29" s="662"/>
      <c r="DV29" s="663"/>
      <c r="DW29" s="666">
        <v>18.7</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49191</v>
      </c>
      <c r="S30" s="664"/>
      <c r="T30" s="664"/>
      <c r="U30" s="664"/>
      <c r="V30" s="664"/>
      <c r="W30" s="664"/>
      <c r="X30" s="664"/>
      <c r="Y30" s="665"/>
      <c r="Z30" s="723">
        <v>0.3</v>
      </c>
      <c r="AA30" s="723"/>
      <c r="AB30" s="723"/>
      <c r="AC30" s="723"/>
      <c r="AD30" s="724" t="s">
        <v>227</v>
      </c>
      <c r="AE30" s="724"/>
      <c r="AF30" s="724"/>
      <c r="AG30" s="724"/>
      <c r="AH30" s="724"/>
      <c r="AI30" s="724"/>
      <c r="AJ30" s="724"/>
      <c r="AK30" s="724"/>
      <c r="AL30" s="666" t="s">
        <v>227</v>
      </c>
      <c r="AM30" s="667"/>
      <c r="AN30" s="667"/>
      <c r="AO30" s="725"/>
      <c r="AP30" s="751" t="s">
        <v>309</v>
      </c>
      <c r="AQ30" s="752"/>
      <c r="AR30" s="752"/>
      <c r="AS30" s="752"/>
      <c r="AT30" s="757" t="s">
        <v>310</v>
      </c>
      <c r="AU30" s="230"/>
      <c r="AV30" s="230"/>
      <c r="AW30" s="230"/>
      <c r="AX30" s="760" t="s">
        <v>186</v>
      </c>
      <c r="AY30" s="761"/>
      <c r="AZ30" s="761"/>
      <c r="BA30" s="761"/>
      <c r="BB30" s="761"/>
      <c r="BC30" s="761"/>
      <c r="BD30" s="761"/>
      <c r="BE30" s="761"/>
      <c r="BF30" s="762"/>
      <c r="BG30" s="741">
        <v>98.3</v>
      </c>
      <c r="BH30" s="742"/>
      <c r="BI30" s="742"/>
      <c r="BJ30" s="742"/>
      <c r="BK30" s="742"/>
      <c r="BL30" s="742"/>
      <c r="BM30" s="743">
        <v>92.5</v>
      </c>
      <c r="BN30" s="742"/>
      <c r="BO30" s="742"/>
      <c r="BP30" s="742"/>
      <c r="BQ30" s="744"/>
      <c r="BR30" s="741">
        <v>98.1</v>
      </c>
      <c r="BS30" s="742"/>
      <c r="BT30" s="742"/>
      <c r="BU30" s="742"/>
      <c r="BV30" s="742"/>
      <c r="BW30" s="742"/>
      <c r="BX30" s="743">
        <v>92.2</v>
      </c>
      <c r="BY30" s="742"/>
      <c r="BZ30" s="742"/>
      <c r="CA30" s="742"/>
      <c r="CB30" s="744"/>
      <c r="CD30" s="747"/>
      <c r="CE30" s="748"/>
      <c r="CF30" s="705" t="s">
        <v>311</v>
      </c>
      <c r="CG30" s="702"/>
      <c r="CH30" s="702"/>
      <c r="CI30" s="702"/>
      <c r="CJ30" s="702"/>
      <c r="CK30" s="702"/>
      <c r="CL30" s="702"/>
      <c r="CM30" s="702"/>
      <c r="CN30" s="702"/>
      <c r="CO30" s="702"/>
      <c r="CP30" s="702"/>
      <c r="CQ30" s="703"/>
      <c r="CR30" s="661">
        <v>861586</v>
      </c>
      <c r="CS30" s="664"/>
      <c r="CT30" s="664"/>
      <c r="CU30" s="664"/>
      <c r="CV30" s="664"/>
      <c r="CW30" s="664"/>
      <c r="CX30" s="664"/>
      <c r="CY30" s="665"/>
      <c r="CZ30" s="666">
        <v>5.3</v>
      </c>
      <c r="DA30" s="695"/>
      <c r="DB30" s="695"/>
      <c r="DC30" s="696"/>
      <c r="DD30" s="669">
        <v>856942</v>
      </c>
      <c r="DE30" s="664"/>
      <c r="DF30" s="664"/>
      <c r="DG30" s="664"/>
      <c r="DH30" s="664"/>
      <c r="DI30" s="664"/>
      <c r="DJ30" s="664"/>
      <c r="DK30" s="665"/>
      <c r="DL30" s="669">
        <v>843719</v>
      </c>
      <c r="DM30" s="664"/>
      <c r="DN30" s="664"/>
      <c r="DO30" s="664"/>
      <c r="DP30" s="664"/>
      <c r="DQ30" s="664"/>
      <c r="DR30" s="664"/>
      <c r="DS30" s="664"/>
      <c r="DT30" s="664"/>
      <c r="DU30" s="664"/>
      <c r="DV30" s="665"/>
      <c r="DW30" s="666">
        <v>17.3</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160708</v>
      </c>
      <c r="S31" s="664"/>
      <c r="T31" s="664"/>
      <c r="U31" s="664"/>
      <c r="V31" s="664"/>
      <c r="W31" s="664"/>
      <c r="X31" s="664"/>
      <c r="Y31" s="665"/>
      <c r="Z31" s="723">
        <v>0.9</v>
      </c>
      <c r="AA31" s="723"/>
      <c r="AB31" s="723"/>
      <c r="AC31" s="723"/>
      <c r="AD31" s="724" t="s">
        <v>244</v>
      </c>
      <c r="AE31" s="724"/>
      <c r="AF31" s="724"/>
      <c r="AG31" s="724"/>
      <c r="AH31" s="724"/>
      <c r="AI31" s="724"/>
      <c r="AJ31" s="724"/>
      <c r="AK31" s="724"/>
      <c r="AL31" s="666" t="s">
        <v>128</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98.8</v>
      </c>
      <c r="BH31" s="662"/>
      <c r="BI31" s="662"/>
      <c r="BJ31" s="662"/>
      <c r="BK31" s="662"/>
      <c r="BL31" s="662"/>
      <c r="BM31" s="667">
        <v>94.4</v>
      </c>
      <c r="BN31" s="740"/>
      <c r="BO31" s="740"/>
      <c r="BP31" s="740"/>
      <c r="BQ31" s="701"/>
      <c r="BR31" s="739">
        <v>99.1</v>
      </c>
      <c r="BS31" s="662"/>
      <c r="BT31" s="662"/>
      <c r="BU31" s="662"/>
      <c r="BV31" s="662"/>
      <c r="BW31" s="662"/>
      <c r="BX31" s="667">
        <v>93.7</v>
      </c>
      <c r="BY31" s="740"/>
      <c r="BZ31" s="740"/>
      <c r="CA31" s="740"/>
      <c r="CB31" s="701"/>
      <c r="CD31" s="747"/>
      <c r="CE31" s="748"/>
      <c r="CF31" s="705" t="s">
        <v>315</v>
      </c>
      <c r="CG31" s="702"/>
      <c r="CH31" s="702"/>
      <c r="CI31" s="702"/>
      <c r="CJ31" s="702"/>
      <c r="CK31" s="702"/>
      <c r="CL31" s="702"/>
      <c r="CM31" s="702"/>
      <c r="CN31" s="702"/>
      <c r="CO31" s="702"/>
      <c r="CP31" s="702"/>
      <c r="CQ31" s="703"/>
      <c r="CR31" s="661">
        <v>67768</v>
      </c>
      <c r="CS31" s="662"/>
      <c r="CT31" s="662"/>
      <c r="CU31" s="662"/>
      <c r="CV31" s="662"/>
      <c r="CW31" s="662"/>
      <c r="CX31" s="662"/>
      <c r="CY31" s="663"/>
      <c r="CZ31" s="666">
        <v>0.4</v>
      </c>
      <c r="DA31" s="695"/>
      <c r="DB31" s="695"/>
      <c r="DC31" s="696"/>
      <c r="DD31" s="669">
        <v>67768</v>
      </c>
      <c r="DE31" s="662"/>
      <c r="DF31" s="662"/>
      <c r="DG31" s="662"/>
      <c r="DH31" s="662"/>
      <c r="DI31" s="662"/>
      <c r="DJ31" s="662"/>
      <c r="DK31" s="663"/>
      <c r="DL31" s="669">
        <v>67768</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232983</v>
      </c>
      <c r="S32" s="664"/>
      <c r="T32" s="664"/>
      <c r="U32" s="664"/>
      <c r="V32" s="664"/>
      <c r="W32" s="664"/>
      <c r="X32" s="664"/>
      <c r="Y32" s="665"/>
      <c r="Z32" s="723">
        <v>1.3</v>
      </c>
      <c r="AA32" s="723"/>
      <c r="AB32" s="723"/>
      <c r="AC32" s="723"/>
      <c r="AD32" s="724" t="s">
        <v>146</v>
      </c>
      <c r="AE32" s="724"/>
      <c r="AF32" s="724"/>
      <c r="AG32" s="724"/>
      <c r="AH32" s="724"/>
      <c r="AI32" s="724"/>
      <c r="AJ32" s="724"/>
      <c r="AK32" s="724"/>
      <c r="AL32" s="666" t="s">
        <v>227</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97.7</v>
      </c>
      <c r="BH32" s="677"/>
      <c r="BI32" s="677"/>
      <c r="BJ32" s="677"/>
      <c r="BK32" s="677"/>
      <c r="BL32" s="677"/>
      <c r="BM32" s="721">
        <v>90.5</v>
      </c>
      <c r="BN32" s="677"/>
      <c r="BO32" s="677"/>
      <c r="BP32" s="677"/>
      <c r="BQ32" s="714"/>
      <c r="BR32" s="738">
        <v>97.3</v>
      </c>
      <c r="BS32" s="677"/>
      <c r="BT32" s="677"/>
      <c r="BU32" s="677"/>
      <c r="BV32" s="677"/>
      <c r="BW32" s="677"/>
      <c r="BX32" s="721">
        <v>90.4</v>
      </c>
      <c r="BY32" s="677"/>
      <c r="BZ32" s="677"/>
      <c r="CA32" s="677"/>
      <c r="CB32" s="714"/>
      <c r="CD32" s="749"/>
      <c r="CE32" s="750"/>
      <c r="CF32" s="705" t="s">
        <v>318</v>
      </c>
      <c r="CG32" s="702"/>
      <c r="CH32" s="702"/>
      <c r="CI32" s="702"/>
      <c r="CJ32" s="702"/>
      <c r="CK32" s="702"/>
      <c r="CL32" s="702"/>
      <c r="CM32" s="702"/>
      <c r="CN32" s="702"/>
      <c r="CO32" s="702"/>
      <c r="CP32" s="702"/>
      <c r="CQ32" s="703"/>
      <c r="CR32" s="661">
        <v>335</v>
      </c>
      <c r="CS32" s="664"/>
      <c r="CT32" s="664"/>
      <c r="CU32" s="664"/>
      <c r="CV32" s="664"/>
      <c r="CW32" s="664"/>
      <c r="CX32" s="664"/>
      <c r="CY32" s="665"/>
      <c r="CZ32" s="666">
        <v>0</v>
      </c>
      <c r="DA32" s="695"/>
      <c r="DB32" s="695"/>
      <c r="DC32" s="696"/>
      <c r="DD32" s="669">
        <v>335</v>
      </c>
      <c r="DE32" s="664"/>
      <c r="DF32" s="664"/>
      <c r="DG32" s="664"/>
      <c r="DH32" s="664"/>
      <c r="DI32" s="664"/>
      <c r="DJ32" s="664"/>
      <c r="DK32" s="665"/>
      <c r="DL32" s="669">
        <v>335</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1637192</v>
      </c>
      <c r="S33" s="664"/>
      <c r="T33" s="664"/>
      <c r="U33" s="664"/>
      <c r="V33" s="664"/>
      <c r="W33" s="664"/>
      <c r="X33" s="664"/>
      <c r="Y33" s="665"/>
      <c r="Z33" s="723">
        <v>9.4</v>
      </c>
      <c r="AA33" s="723"/>
      <c r="AB33" s="723"/>
      <c r="AC33" s="723"/>
      <c r="AD33" s="724" t="s">
        <v>227</v>
      </c>
      <c r="AE33" s="724"/>
      <c r="AF33" s="724"/>
      <c r="AG33" s="724"/>
      <c r="AH33" s="724"/>
      <c r="AI33" s="724"/>
      <c r="AJ33" s="724"/>
      <c r="AK33" s="724"/>
      <c r="AL33" s="666" t="s">
        <v>146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5799242</v>
      </c>
      <c r="CS33" s="662"/>
      <c r="CT33" s="662"/>
      <c r="CU33" s="662"/>
      <c r="CV33" s="662"/>
      <c r="CW33" s="662"/>
      <c r="CX33" s="662"/>
      <c r="CY33" s="663"/>
      <c r="CZ33" s="666">
        <v>35.5</v>
      </c>
      <c r="DA33" s="695"/>
      <c r="DB33" s="695"/>
      <c r="DC33" s="696"/>
      <c r="DD33" s="669">
        <v>3072503</v>
      </c>
      <c r="DE33" s="662"/>
      <c r="DF33" s="662"/>
      <c r="DG33" s="662"/>
      <c r="DH33" s="662"/>
      <c r="DI33" s="662"/>
      <c r="DJ33" s="662"/>
      <c r="DK33" s="663"/>
      <c r="DL33" s="669">
        <v>2269207</v>
      </c>
      <c r="DM33" s="662"/>
      <c r="DN33" s="662"/>
      <c r="DO33" s="662"/>
      <c r="DP33" s="662"/>
      <c r="DQ33" s="662"/>
      <c r="DR33" s="662"/>
      <c r="DS33" s="662"/>
      <c r="DT33" s="662"/>
      <c r="DU33" s="662"/>
      <c r="DV33" s="663"/>
      <c r="DW33" s="666">
        <v>46.6</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123567</v>
      </c>
      <c r="S34" s="664"/>
      <c r="T34" s="664"/>
      <c r="U34" s="664"/>
      <c r="V34" s="664"/>
      <c r="W34" s="664"/>
      <c r="X34" s="664"/>
      <c r="Y34" s="665"/>
      <c r="Z34" s="723">
        <v>0.7</v>
      </c>
      <c r="AA34" s="723"/>
      <c r="AB34" s="723"/>
      <c r="AC34" s="723"/>
      <c r="AD34" s="724">
        <v>24</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1966616</v>
      </c>
      <c r="CS34" s="664"/>
      <c r="CT34" s="664"/>
      <c r="CU34" s="664"/>
      <c r="CV34" s="664"/>
      <c r="CW34" s="664"/>
      <c r="CX34" s="664"/>
      <c r="CY34" s="665"/>
      <c r="CZ34" s="666">
        <v>12.1</v>
      </c>
      <c r="DA34" s="695"/>
      <c r="DB34" s="695"/>
      <c r="DC34" s="696"/>
      <c r="DD34" s="669">
        <v>1160534</v>
      </c>
      <c r="DE34" s="664"/>
      <c r="DF34" s="664"/>
      <c r="DG34" s="664"/>
      <c r="DH34" s="664"/>
      <c r="DI34" s="664"/>
      <c r="DJ34" s="664"/>
      <c r="DK34" s="665"/>
      <c r="DL34" s="669">
        <v>995719</v>
      </c>
      <c r="DM34" s="664"/>
      <c r="DN34" s="664"/>
      <c r="DO34" s="664"/>
      <c r="DP34" s="664"/>
      <c r="DQ34" s="664"/>
      <c r="DR34" s="664"/>
      <c r="DS34" s="664"/>
      <c r="DT34" s="664"/>
      <c r="DU34" s="664"/>
      <c r="DV34" s="665"/>
      <c r="DW34" s="666">
        <v>20.5</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3544545</v>
      </c>
      <c r="S35" s="664"/>
      <c r="T35" s="664"/>
      <c r="U35" s="664"/>
      <c r="V35" s="664"/>
      <c r="W35" s="664"/>
      <c r="X35" s="664"/>
      <c r="Y35" s="665"/>
      <c r="Z35" s="723">
        <v>20.3</v>
      </c>
      <c r="AA35" s="723"/>
      <c r="AB35" s="723"/>
      <c r="AC35" s="723"/>
      <c r="AD35" s="724" t="s">
        <v>227</v>
      </c>
      <c r="AE35" s="724"/>
      <c r="AF35" s="724"/>
      <c r="AG35" s="724"/>
      <c r="AH35" s="724"/>
      <c r="AI35" s="724"/>
      <c r="AJ35" s="724"/>
      <c r="AK35" s="724"/>
      <c r="AL35" s="666" t="s">
        <v>227</v>
      </c>
      <c r="AM35" s="667"/>
      <c r="AN35" s="667"/>
      <c r="AO35" s="725"/>
      <c r="AP35" s="234"/>
      <c r="AQ35" s="729" t="s">
        <v>326</v>
      </c>
      <c r="AR35" s="730"/>
      <c r="AS35" s="730"/>
      <c r="AT35" s="730"/>
      <c r="AU35" s="730"/>
      <c r="AV35" s="730"/>
      <c r="AW35" s="730"/>
      <c r="AX35" s="730"/>
      <c r="AY35" s="731"/>
      <c r="AZ35" s="726">
        <v>753969</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49054</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19951</v>
      </c>
      <c r="CS35" s="662"/>
      <c r="CT35" s="662"/>
      <c r="CU35" s="662"/>
      <c r="CV35" s="662"/>
      <c r="CW35" s="662"/>
      <c r="CX35" s="662"/>
      <c r="CY35" s="663"/>
      <c r="CZ35" s="666">
        <v>0.1</v>
      </c>
      <c r="DA35" s="695"/>
      <c r="DB35" s="695"/>
      <c r="DC35" s="696"/>
      <c r="DD35" s="669">
        <v>4143</v>
      </c>
      <c r="DE35" s="662"/>
      <c r="DF35" s="662"/>
      <c r="DG35" s="662"/>
      <c r="DH35" s="662"/>
      <c r="DI35" s="662"/>
      <c r="DJ35" s="662"/>
      <c r="DK35" s="663"/>
      <c r="DL35" s="669">
        <v>2892</v>
      </c>
      <c r="DM35" s="662"/>
      <c r="DN35" s="662"/>
      <c r="DO35" s="662"/>
      <c r="DP35" s="662"/>
      <c r="DQ35" s="662"/>
      <c r="DR35" s="662"/>
      <c r="DS35" s="662"/>
      <c r="DT35" s="662"/>
      <c r="DU35" s="662"/>
      <c r="DV35" s="663"/>
      <c r="DW35" s="666">
        <v>0.1</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227</v>
      </c>
      <c r="AA36" s="723"/>
      <c r="AB36" s="723"/>
      <c r="AC36" s="723"/>
      <c r="AD36" s="724" t="s">
        <v>146</v>
      </c>
      <c r="AE36" s="724"/>
      <c r="AF36" s="724"/>
      <c r="AG36" s="724"/>
      <c r="AH36" s="724"/>
      <c r="AI36" s="724"/>
      <c r="AJ36" s="724"/>
      <c r="AK36" s="724"/>
      <c r="AL36" s="666" t="s">
        <v>227</v>
      </c>
      <c r="AM36" s="667"/>
      <c r="AN36" s="667"/>
      <c r="AO36" s="725"/>
      <c r="AQ36" s="698" t="s">
        <v>330</v>
      </c>
      <c r="AR36" s="699"/>
      <c r="AS36" s="699"/>
      <c r="AT36" s="699"/>
      <c r="AU36" s="699"/>
      <c r="AV36" s="699"/>
      <c r="AW36" s="699"/>
      <c r="AX36" s="699"/>
      <c r="AY36" s="700"/>
      <c r="AZ36" s="661">
        <v>86776</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49054</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2363058</v>
      </c>
      <c r="CS36" s="664"/>
      <c r="CT36" s="664"/>
      <c r="CU36" s="664"/>
      <c r="CV36" s="664"/>
      <c r="CW36" s="664"/>
      <c r="CX36" s="664"/>
      <c r="CY36" s="665"/>
      <c r="CZ36" s="666">
        <v>14.5</v>
      </c>
      <c r="DA36" s="695"/>
      <c r="DB36" s="695"/>
      <c r="DC36" s="696"/>
      <c r="DD36" s="669">
        <v>1284312</v>
      </c>
      <c r="DE36" s="664"/>
      <c r="DF36" s="664"/>
      <c r="DG36" s="664"/>
      <c r="DH36" s="664"/>
      <c r="DI36" s="664"/>
      <c r="DJ36" s="664"/>
      <c r="DK36" s="665"/>
      <c r="DL36" s="669">
        <v>751751</v>
      </c>
      <c r="DM36" s="664"/>
      <c r="DN36" s="664"/>
      <c r="DO36" s="664"/>
      <c r="DP36" s="664"/>
      <c r="DQ36" s="664"/>
      <c r="DR36" s="664"/>
      <c r="DS36" s="664"/>
      <c r="DT36" s="664"/>
      <c r="DU36" s="664"/>
      <c r="DV36" s="665"/>
      <c r="DW36" s="666">
        <v>15.5</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200745</v>
      </c>
      <c r="S37" s="664"/>
      <c r="T37" s="664"/>
      <c r="U37" s="664"/>
      <c r="V37" s="664"/>
      <c r="W37" s="664"/>
      <c r="X37" s="664"/>
      <c r="Y37" s="665"/>
      <c r="Z37" s="723">
        <v>1.1000000000000001</v>
      </c>
      <c r="AA37" s="723"/>
      <c r="AB37" s="723"/>
      <c r="AC37" s="723"/>
      <c r="AD37" s="724" t="s">
        <v>227</v>
      </c>
      <c r="AE37" s="724"/>
      <c r="AF37" s="724"/>
      <c r="AG37" s="724"/>
      <c r="AH37" s="724"/>
      <c r="AI37" s="724"/>
      <c r="AJ37" s="724"/>
      <c r="AK37" s="724"/>
      <c r="AL37" s="666" t="s">
        <v>244</v>
      </c>
      <c r="AM37" s="667"/>
      <c r="AN37" s="667"/>
      <c r="AO37" s="725"/>
      <c r="AQ37" s="698" t="s">
        <v>334</v>
      </c>
      <c r="AR37" s="699"/>
      <c r="AS37" s="699"/>
      <c r="AT37" s="699"/>
      <c r="AU37" s="699"/>
      <c r="AV37" s="699"/>
      <c r="AW37" s="699"/>
      <c r="AX37" s="699"/>
      <c r="AY37" s="700"/>
      <c r="AZ37" s="661">
        <v>61636</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1989</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558144</v>
      </c>
      <c r="CS37" s="662"/>
      <c r="CT37" s="662"/>
      <c r="CU37" s="662"/>
      <c r="CV37" s="662"/>
      <c r="CW37" s="662"/>
      <c r="CX37" s="662"/>
      <c r="CY37" s="663"/>
      <c r="CZ37" s="666">
        <v>3.4</v>
      </c>
      <c r="DA37" s="695"/>
      <c r="DB37" s="695"/>
      <c r="DC37" s="696"/>
      <c r="DD37" s="669">
        <v>558144</v>
      </c>
      <c r="DE37" s="662"/>
      <c r="DF37" s="662"/>
      <c r="DG37" s="662"/>
      <c r="DH37" s="662"/>
      <c r="DI37" s="662"/>
      <c r="DJ37" s="662"/>
      <c r="DK37" s="663"/>
      <c r="DL37" s="669">
        <v>416957</v>
      </c>
      <c r="DM37" s="662"/>
      <c r="DN37" s="662"/>
      <c r="DO37" s="662"/>
      <c r="DP37" s="662"/>
      <c r="DQ37" s="662"/>
      <c r="DR37" s="662"/>
      <c r="DS37" s="662"/>
      <c r="DT37" s="662"/>
      <c r="DU37" s="662"/>
      <c r="DV37" s="663"/>
      <c r="DW37" s="666">
        <v>8.6</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17482640</v>
      </c>
      <c r="S38" s="713"/>
      <c r="T38" s="713"/>
      <c r="U38" s="713"/>
      <c r="V38" s="713"/>
      <c r="W38" s="713"/>
      <c r="X38" s="713"/>
      <c r="Y38" s="718"/>
      <c r="Z38" s="719">
        <v>100</v>
      </c>
      <c r="AA38" s="719"/>
      <c r="AB38" s="719"/>
      <c r="AC38" s="719"/>
      <c r="AD38" s="720">
        <v>4664579</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439</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3389</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753530</v>
      </c>
      <c r="CS38" s="664"/>
      <c r="CT38" s="664"/>
      <c r="CU38" s="664"/>
      <c r="CV38" s="664"/>
      <c r="CW38" s="664"/>
      <c r="CX38" s="664"/>
      <c r="CY38" s="665"/>
      <c r="CZ38" s="666">
        <v>4.5999999999999996</v>
      </c>
      <c r="DA38" s="695"/>
      <c r="DB38" s="695"/>
      <c r="DC38" s="696"/>
      <c r="DD38" s="669">
        <v>623416</v>
      </c>
      <c r="DE38" s="664"/>
      <c r="DF38" s="664"/>
      <c r="DG38" s="664"/>
      <c r="DH38" s="664"/>
      <c r="DI38" s="664"/>
      <c r="DJ38" s="664"/>
      <c r="DK38" s="665"/>
      <c r="DL38" s="669">
        <v>518845</v>
      </c>
      <c r="DM38" s="664"/>
      <c r="DN38" s="664"/>
      <c r="DO38" s="664"/>
      <c r="DP38" s="664"/>
      <c r="DQ38" s="664"/>
      <c r="DR38" s="664"/>
      <c r="DS38" s="664"/>
      <c r="DT38" s="664"/>
      <c r="DU38" s="664"/>
      <c r="DV38" s="665"/>
      <c r="DW38" s="666">
        <v>10.7</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227</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90</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38989</v>
      </c>
      <c r="CS39" s="662"/>
      <c r="CT39" s="662"/>
      <c r="CU39" s="662"/>
      <c r="CV39" s="662"/>
      <c r="CW39" s="662"/>
      <c r="CX39" s="662"/>
      <c r="CY39" s="663"/>
      <c r="CZ39" s="666">
        <v>0.2</v>
      </c>
      <c r="DA39" s="695"/>
      <c r="DB39" s="695"/>
      <c r="DC39" s="696"/>
      <c r="DD39" s="669" t="s">
        <v>128</v>
      </c>
      <c r="DE39" s="662"/>
      <c r="DF39" s="662"/>
      <c r="DG39" s="662"/>
      <c r="DH39" s="662"/>
      <c r="DI39" s="662"/>
      <c r="DJ39" s="662"/>
      <c r="DK39" s="663"/>
      <c r="DL39" s="669" t="s">
        <v>244</v>
      </c>
      <c r="DM39" s="662"/>
      <c r="DN39" s="662"/>
      <c r="DO39" s="662"/>
      <c r="DP39" s="662"/>
      <c r="DQ39" s="662"/>
      <c r="DR39" s="662"/>
      <c r="DS39" s="662"/>
      <c r="DT39" s="662"/>
      <c r="DU39" s="662"/>
      <c r="DV39" s="663"/>
      <c r="DW39" s="666" t="s">
        <v>227</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163705</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244</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657098</v>
      </c>
      <c r="CS40" s="664"/>
      <c r="CT40" s="664"/>
      <c r="CU40" s="664"/>
      <c r="CV40" s="664"/>
      <c r="CW40" s="664"/>
      <c r="CX40" s="664"/>
      <c r="CY40" s="665"/>
      <c r="CZ40" s="666">
        <v>4</v>
      </c>
      <c r="DA40" s="695"/>
      <c r="DB40" s="695"/>
      <c r="DC40" s="696"/>
      <c r="DD40" s="669">
        <v>98</v>
      </c>
      <c r="DE40" s="664"/>
      <c r="DF40" s="664"/>
      <c r="DG40" s="664"/>
      <c r="DH40" s="664"/>
      <c r="DI40" s="664"/>
      <c r="DJ40" s="664"/>
      <c r="DK40" s="665"/>
      <c r="DL40" s="669" t="s">
        <v>128</v>
      </c>
      <c r="DM40" s="664"/>
      <c r="DN40" s="664"/>
      <c r="DO40" s="664"/>
      <c r="DP40" s="664"/>
      <c r="DQ40" s="664"/>
      <c r="DR40" s="664"/>
      <c r="DS40" s="664"/>
      <c r="DT40" s="664"/>
      <c r="DU40" s="664"/>
      <c r="DV40" s="665"/>
      <c r="DW40" s="666" t="s">
        <v>227</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441413</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338</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227</v>
      </c>
      <c r="DA41" s="695"/>
      <c r="DB41" s="695"/>
      <c r="DC41" s="696"/>
      <c r="DD41" s="669" t="s">
        <v>227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7498885</v>
      </c>
      <c r="CS42" s="664"/>
      <c r="CT42" s="664"/>
      <c r="CU42" s="664"/>
      <c r="CV42" s="664"/>
      <c r="CW42" s="664"/>
      <c r="CX42" s="664"/>
      <c r="CY42" s="665"/>
      <c r="CZ42" s="666">
        <v>46</v>
      </c>
      <c r="DA42" s="667"/>
      <c r="DB42" s="667"/>
      <c r="DC42" s="668"/>
      <c r="DD42" s="669">
        <v>896055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65515</v>
      </c>
      <c r="CS43" s="662"/>
      <c r="CT43" s="662"/>
      <c r="CU43" s="662"/>
      <c r="CV43" s="662"/>
      <c r="CW43" s="662"/>
      <c r="CX43" s="662"/>
      <c r="CY43" s="663"/>
      <c r="CZ43" s="666">
        <v>0.4</v>
      </c>
      <c r="DA43" s="695"/>
      <c r="DB43" s="695"/>
      <c r="DC43" s="696"/>
      <c r="DD43" s="669">
        <v>65515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4100857</v>
      </c>
      <c r="CS44" s="664"/>
      <c r="CT44" s="664"/>
      <c r="CU44" s="664"/>
      <c r="CV44" s="664"/>
      <c r="CW44" s="664"/>
      <c r="CX44" s="664"/>
      <c r="CY44" s="665"/>
      <c r="CZ44" s="666">
        <v>25.1</v>
      </c>
      <c r="DA44" s="667"/>
      <c r="DB44" s="667"/>
      <c r="DC44" s="668"/>
      <c r="DD44" s="669">
        <v>454082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3027663</v>
      </c>
      <c r="CS45" s="662"/>
      <c r="CT45" s="662"/>
      <c r="CU45" s="662"/>
      <c r="CV45" s="662"/>
      <c r="CW45" s="662"/>
      <c r="CX45" s="662"/>
      <c r="CY45" s="663"/>
      <c r="CZ45" s="666">
        <v>18.600000000000001</v>
      </c>
      <c r="DA45" s="695"/>
      <c r="DB45" s="695"/>
      <c r="DC45" s="696"/>
      <c r="DD45" s="669">
        <v>51140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991188</v>
      </c>
      <c r="CS46" s="664"/>
      <c r="CT46" s="664"/>
      <c r="CU46" s="664"/>
      <c r="CV46" s="664"/>
      <c r="CW46" s="664"/>
      <c r="CX46" s="664"/>
      <c r="CY46" s="665"/>
      <c r="CZ46" s="666">
        <v>6.1</v>
      </c>
      <c r="DA46" s="667"/>
      <c r="DB46" s="667"/>
      <c r="DC46" s="668"/>
      <c r="DD46" s="669">
        <v>382236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3398028</v>
      </c>
      <c r="CS47" s="662"/>
      <c r="CT47" s="662"/>
      <c r="CU47" s="662"/>
      <c r="CV47" s="662"/>
      <c r="CW47" s="662"/>
      <c r="CX47" s="662"/>
      <c r="CY47" s="663"/>
      <c r="CZ47" s="666">
        <v>20.8</v>
      </c>
      <c r="DA47" s="695"/>
      <c r="DB47" s="695"/>
      <c r="DC47" s="696"/>
      <c r="DD47" s="669">
        <v>441973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244</v>
      </c>
      <c r="CS48" s="664"/>
      <c r="CT48" s="664"/>
      <c r="CU48" s="664"/>
      <c r="CV48" s="664"/>
      <c r="CW48" s="664"/>
      <c r="CX48" s="664"/>
      <c r="CY48" s="665"/>
      <c r="CZ48" s="666" t="s">
        <v>128</v>
      </c>
      <c r="DA48" s="667"/>
      <c r="DB48" s="667"/>
      <c r="DC48" s="668"/>
      <c r="DD48" s="669" t="s">
        <v>244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16313288</v>
      </c>
      <c r="CS49" s="677"/>
      <c r="CT49" s="677"/>
      <c r="CU49" s="677"/>
      <c r="CV49" s="677"/>
      <c r="CW49" s="677"/>
      <c r="CX49" s="677"/>
      <c r="CY49" s="678"/>
      <c r="CZ49" s="679">
        <v>100</v>
      </c>
      <c r="DA49" s="680"/>
      <c r="DB49" s="680"/>
      <c r="DC49" s="681"/>
      <c r="DD49" s="682">
        <v>6512680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zJkUpb75AGD+/UKwJH87HpTrAzgE0NmRJ4fm3FbJTHaHi0NSOMlJvI+PIEcZ8/+a6csvHtGGlJyHBddgOVGQiA==" saltValue="z8n9AJhKB7IDh3lNrzmoM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4" t="s">
        <v>363</v>
      </c>
      <c r="DK2" s="1195"/>
      <c r="DL2" s="1195"/>
      <c r="DM2" s="1195"/>
      <c r="DN2" s="1195"/>
      <c r="DO2" s="1196"/>
      <c r="DP2" s="249"/>
      <c r="DQ2" s="1194" t="s">
        <v>364</v>
      </c>
      <c r="DR2" s="1195"/>
      <c r="DS2" s="1195"/>
      <c r="DT2" s="1195"/>
      <c r="DU2" s="1195"/>
      <c r="DV2" s="1195"/>
      <c r="DW2" s="1195"/>
      <c r="DX2" s="1195"/>
      <c r="DY2" s="1195"/>
      <c r="DZ2" s="1196"/>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47" t="s">
        <v>365</v>
      </c>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79" t="s">
        <v>367</v>
      </c>
      <c r="B5" s="1080"/>
      <c r="C5" s="1080"/>
      <c r="D5" s="1080"/>
      <c r="E5" s="1080"/>
      <c r="F5" s="1080"/>
      <c r="G5" s="1080"/>
      <c r="H5" s="1080"/>
      <c r="I5" s="1080"/>
      <c r="J5" s="1080"/>
      <c r="K5" s="1080"/>
      <c r="L5" s="1080"/>
      <c r="M5" s="1080"/>
      <c r="N5" s="1080"/>
      <c r="O5" s="1080"/>
      <c r="P5" s="1081"/>
      <c r="Q5" s="1085" t="s">
        <v>368</v>
      </c>
      <c r="R5" s="1086"/>
      <c r="S5" s="1086"/>
      <c r="T5" s="1086"/>
      <c r="U5" s="1087"/>
      <c r="V5" s="1085" t="s">
        <v>369</v>
      </c>
      <c r="W5" s="1086"/>
      <c r="X5" s="1086"/>
      <c r="Y5" s="1086"/>
      <c r="Z5" s="1087"/>
      <c r="AA5" s="1085" t="s">
        <v>370</v>
      </c>
      <c r="AB5" s="1086"/>
      <c r="AC5" s="1086"/>
      <c r="AD5" s="1086"/>
      <c r="AE5" s="1086"/>
      <c r="AF5" s="1197" t="s">
        <v>371</v>
      </c>
      <c r="AG5" s="1086"/>
      <c r="AH5" s="1086"/>
      <c r="AI5" s="1086"/>
      <c r="AJ5" s="1101"/>
      <c r="AK5" s="1086" t="s">
        <v>372</v>
      </c>
      <c r="AL5" s="1086"/>
      <c r="AM5" s="1086"/>
      <c r="AN5" s="1086"/>
      <c r="AO5" s="1087"/>
      <c r="AP5" s="1085" t="s">
        <v>373</v>
      </c>
      <c r="AQ5" s="1086"/>
      <c r="AR5" s="1086"/>
      <c r="AS5" s="1086"/>
      <c r="AT5" s="1087"/>
      <c r="AU5" s="1085" t="s">
        <v>374</v>
      </c>
      <c r="AV5" s="1086"/>
      <c r="AW5" s="1086"/>
      <c r="AX5" s="1086"/>
      <c r="AY5" s="1101"/>
      <c r="AZ5" s="256"/>
      <c r="BA5" s="256"/>
      <c r="BB5" s="256"/>
      <c r="BC5" s="256"/>
      <c r="BD5" s="256"/>
      <c r="BE5" s="257"/>
      <c r="BF5" s="257"/>
      <c r="BG5" s="257"/>
      <c r="BH5" s="257"/>
      <c r="BI5" s="257"/>
      <c r="BJ5" s="257"/>
      <c r="BK5" s="257"/>
      <c r="BL5" s="257"/>
      <c r="BM5" s="257"/>
      <c r="BN5" s="257"/>
      <c r="BO5" s="257"/>
      <c r="BP5" s="257"/>
      <c r="BQ5" s="1079" t="s">
        <v>375</v>
      </c>
      <c r="BR5" s="1080"/>
      <c r="BS5" s="1080"/>
      <c r="BT5" s="1080"/>
      <c r="BU5" s="1080"/>
      <c r="BV5" s="1080"/>
      <c r="BW5" s="1080"/>
      <c r="BX5" s="1080"/>
      <c r="BY5" s="1080"/>
      <c r="BZ5" s="1080"/>
      <c r="CA5" s="1080"/>
      <c r="CB5" s="1080"/>
      <c r="CC5" s="1080"/>
      <c r="CD5" s="1080"/>
      <c r="CE5" s="1080"/>
      <c r="CF5" s="1080"/>
      <c r="CG5" s="1081"/>
      <c r="CH5" s="1085" t="s">
        <v>376</v>
      </c>
      <c r="CI5" s="1086"/>
      <c r="CJ5" s="1086"/>
      <c r="CK5" s="1086"/>
      <c r="CL5" s="1087"/>
      <c r="CM5" s="1085" t="s">
        <v>377</v>
      </c>
      <c r="CN5" s="1086"/>
      <c r="CO5" s="1086"/>
      <c r="CP5" s="1086"/>
      <c r="CQ5" s="1087"/>
      <c r="CR5" s="1085" t="s">
        <v>378</v>
      </c>
      <c r="CS5" s="1086"/>
      <c r="CT5" s="1086"/>
      <c r="CU5" s="1086"/>
      <c r="CV5" s="1087"/>
      <c r="CW5" s="1085" t="s">
        <v>379</v>
      </c>
      <c r="CX5" s="1086"/>
      <c r="CY5" s="1086"/>
      <c r="CZ5" s="1086"/>
      <c r="DA5" s="1087"/>
      <c r="DB5" s="1085" t="s">
        <v>380</v>
      </c>
      <c r="DC5" s="1086"/>
      <c r="DD5" s="1086"/>
      <c r="DE5" s="1086"/>
      <c r="DF5" s="1087"/>
      <c r="DG5" s="1182" t="s">
        <v>381</v>
      </c>
      <c r="DH5" s="1183"/>
      <c r="DI5" s="1183"/>
      <c r="DJ5" s="1183"/>
      <c r="DK5" s="1184"/>
      <c r="DL5" s="1182" t="s">
        <v>382</v>
      </c>
      <c r="DM5" s="1183"/>
      <c r="DN5" s="1183"/>
      <c r="DO5" s="1183"/>
      <c r="DP5" s="1184"/>
      <c r="DQ5" s="1085" t="s">
        <v>383</v>
      </c>
      <c r="DR5" s="1086"/>
      <c r="DS5" s="1086"/>
      <c r="DT5" s="1086"/>
      <c r="DU5" s="1087"/>
      <c r="DV5" s="1085" t="s">
        <v>374</v>
      </c>
      <c r="DW5" s="1086"/>
      <c r="DX5" s="1086"/>
      <c r="DY5" s="1086"/>
      <c r="DZ5" s="1101"/>
      <c r="EA5" s="254"/>
    </row>
    <row r="6" spans="1:131" s="255" customFormat="1" ht="26.25" customHeight="1" thickBot="1" x14ac:dyDescent="0.2">
      <c r="A6" s="1082"/>
      <c r="B6" s="1083"/>
      <c r="C6" s="1083"/>
      <c r="D6" s="1083"/>
      <c r="E6" s="1083"/>
      <c r="F6" s="1083"/>
      <c r="G6" s="1083"/>
      <c r="H6" s="1083"/>
      <c r="I6" s="1083"/>
      <c r="J6" s="1083"/>
      <c r="K6" s="1083"/>
      <c r="L6" s="1083"/>
      <c r="M6" s="1083"/>
      <c r="N6" s="1083"/>
      <c r="O6" s="1083"/>
      <c r="P6" s="1084"/>
      <c r="Q6" s="1088"/>
      <c r="R6" s="1089"/>
      <c r="S6" s="1089"/>
      <c r="T6" s="1089"/>
      <c r="U6" s="1090"/>
      <c r="V6" s="1088"/>
      <c r="W6" s="1089"/>
      <c r="X6" s="1089"/>
      <c r="Y6" s="1089"/>
      <c r="Z6" s="1090"/>
      <c r="AA6" s="1088"/>
      <c r="AB6" s="1089"/>
      <c r="AC6" s="1089"/>
      <c r="AD6" s="1089"/>
      <c r="AE6" s="1089"/>
      <c r="AF6" s="1198"/>
      <c r="AG6" s="1089"/>
      <c r="AH6" s="1089"/>
      <c r="AI6" s="1089"/>
      <c r="AJ6" s="1102"/>
      <c r="AK6" s="1089"/>
      <c r="AL6" s="1089"/>
      <c r="AM6" s="1089"/>
      <c r="AN6" s="1089"/>
      <c r="AO6" s="1090"/>
      <c r="AP6" s="1088"/>
      <c r="AQ6" s="1089"/>
      <c r="AR6" s="1089"/>
      <c r="AS6" s="1089"/>
      <c r="AT6" s="1090"/>
      <c r="AU6" s="1088"/>
      <c r="AV6" s="1089"/>
      <c r="AW6" s="1089"/>
      <c r="AX6" s="1089"/>
      <c r="AY6" s="1102"/>
      <c r="AZ6" s="252"/>
      <c r="BA6" s="252"/>
      <c r="BB6" s="252"/>
      <c r="BC6" s="252"/>
      <c r="BD6" s="252"/>
      <c r="BE6" s="253"/>
      <c r="BF6" s="253"/>
      <c r="BG6" s="253"/>
      <c r="BH6" s="253"/>
      <c r="BI6" s="253"/>
      <c r="BJ6" s="253"/>
      <c r="BK6" s="253"/>
      <c r="BL6" s="253"/>
      <c r="BM6" s="253"/>
      <c r="BN6" s="253"/>
      <c r="BO6" s="253"/>
      <c r="BP6" s="253"/>
      <c r="BQ6" s="1082"/>
      <c r="BR6" s="1083"/>
      <c r="BS6" s="1083"/>
      <c r="BT6" s="1083"/>
      <c r="BU6" s="1083"/>
      <c r="BV6" s="1083"/>
      <c r="BW6" s="1083"/>
      <c r="BX6" s="1083"/>
      <c r="BY6" s="1083"/>
      <c r="BZ6" s="1083"/>
      <c r="CA6" s="1083"/>
      <c r="CB6" s="1083"/>
      <c r="CC6" s="1083"/>
      <c r="CD6" s="1083"/>
      <c r="CE6" s="1083"/>
      <c r="CF6" s="1083"/>
      <c r="CG6" s="1084"/>
      <c r="CH6" s="1088"/>
      <c r="CI6" s="1089"/>
      <c r="CJ6" s="1089"/>
      <c r="CK6" s="1089"/>
      <c r="CL6" s="1090"/>
      <c r="CM6" s="1088"/>
      <c r="CN6" s="1089"/>
      <c r="CO6" s="1089"/>
      <c r="CP6" s="1089"/>
      <c r="CQ6" s="1090"/>
      <c r="CR6" s="1088"/>
      <c r="CS6" s="1089"/>
      <c r="CT6" s="1089"/>
      <c r="CU6" s="1089"/>
      <c r="CV6" s="1090"/>
      <c r="CW6" s="1088"/>
      <c r="CX6" s="1089"/>
      <c r="CY6" s="1089"/>
      <c r="CZ6" s="1089"/>
      <c r="DA6" s="1090"/>
      <c r="DB6" s="1088"/>
      <c r="DC6" s="1089"/>
      <c r="DD6" s="1089"/>
      <c r="DE6" s="1089"/>
      <c r="DF6" s="1090"/>
      <c r="DG6" s="1185"/>
      <c r="DH6" s="1186"/>
      <c r="DI6" s="1186"/>
      <c r="DJ6" s="1186"/>
      <c r="DK6" s="1187"/>
      <c r="DL6" s="1185"/>
      <c r="DM6" s="1186"/>
      <c r="DN6" s="1186"/>
      <c r="DO6" s="1186"/>
      <c r="DP6" s="1187"/>
      <c r="DQ6" s="1088"/>
      <c r="DR6" s="1089"/>
      <c r="DS6" s="1089"/>
      <c r="DT6" s="1089"/>
      <c r="DU6" s="1090"/>
      <c r="DV6" s="1088"/>
      <c r="DW6" s="1089"/>
      <c r="DX6" s="1089"/>
      <c r="DY6" s="1089"/>
      <c r="DZ6" s="1102"/>
      <c r="EA6" s="254"/>
    </row>
    <row r="7" spans="1:131" s="255" customFormat="1" ht="26.25" customHeight="1" thickTop="1" x14ac:dyDescent="0.15">
      <c r="A7" s="258">
        <v>1</v>
      </c>
      <c r="B7" s="1134" t="s">
        <v>384</v>
      </c>
      <c r="C7" s="1135"/>
      <c r="D7" s="1135"/>
      <c r="E7" s="1135"/>
      <c r="F7" s="1135"/>
      <c r="G7" s="1135"/>
      <c r="H7" s="1135"/>
      <c r="I7" s="1135"/>
      <c r="J7" s="1135"/>
      <c r="K7" s="1135"/>
      <c r="L7" s="1135"/>
      <c r="M7" s="1135"/>
      <c r="N7" s="1135"/>
      <c r="O7" s="1135"/>
      <c r="P7" s="1136"/>
      <c r="Q7" s="1188">
        <v>17481</v>
      </c>
      <c r="R7" s="1189"/>
      <c r="S7" s="1189"/>
      <c r="T7" s="1189"/>
      <c r="U7" s="1189"/>
      <c r="V7" s="1189">
        <v>16312</v>
      </c>
      <c r="W7" s="1189"/>
      <c r="X7" s="1189"/>
      <c r="Y7" s="1189"/>
      <c r="Z7" s="1189"/>
      <c r="AA7" s="1189">
        <v>1169</v>
      </c>
      <c r="AB7" s="1189"/>
      <c r="AC7" s="1189"/>
      <c r="AD7" s="1189"/>
      <c r="AE7" s="1190"/>
      <c r="AF7" s="1191">
        <v>988</v>
      </c>
      <c r="AG7" s="1192"/>
      <c r="AH7" s="1192"/>
      <c r="AI7" s="1192"/>
      <c r="AJ7" s="1193"/>
      <c r="AK7" s="1175">
        <v>212</v>
      </c>
      <c r="AL7" s="1176"/>
      <c r="AM7" s="1176"/>
      <c r="AN7" s="1176"/>
      <c r="AO7" s="1176"/>
      <c r="AP7" s="1176">
        <v>18248</v>
      </c>
      <c r="AQ7" s="1176"/>
      <c r="AR7" s="1176"/>
      <c r="AS7" s="1176"/>
      <c r="AT7" s="1176"/>
      <c r="AU7" s="1177"/>
      <c r="AV7" s="1177"/>
      <c r="AW7" s="1177"/>
      <c r="AX7" s="1177"/>
      <c r="AY7" s="1178"/>
      <c r="AZ7" s="252"/>
      <c r="BA7" s="252"/>
      <c r="BB7" s="252"/>
      <c r="BC7" s="252"/>
      <c r="BD7" s="252"/>
      <c r="BE7" s="253"/>
      <c r="BF7" s="253"/>
      <c r="BG7" s="253"/>
      <c r="BH7" s="253"/>
      <c r="BI7" s="253"/>
      <c r="BJ7" s="253"/>
      <c r="BK7" s="253"/>
      <c r="BL7" s="253"/>
      <c r="BM7" s="253"/>
      <c r="BN7" s="253"/>
      <c r="BO7" s="253"/>
      <c r="BP7" s="253"/>
      <c r="BQ7" s="259">
        <v>1</v>
      </c>
      <c r="BR7" s="260"/>
      <c r="BS7" s="1179" t="s">
        <v>605</v>
      </c>
      <c r="BT7" s="1180"/>
      <c r="BU7" s="1180"/>
      <c r="BV7" s="1180"/>
      <c r="BW7" s="1180"/>
      <c r="BX7" s="1180"/>
      <c r="BY7" s="1180"/>
      <c r="BZ7" s="1180"/>
      <c r="CA7" s="1180"/>
      <c r="CB7" s="1180"/>
      <c r="CC7" s="1180"/>
      <c r="CD7" s="1180"/>
      <c r="CE7" s="1180"/>
      <c r="CF7" s="1180"/>
      <c r="CG7" s="1181"/>
      <c r="CH7" s="1172">
        <v>-20</v>
      </c>
      <c r="CI7" s="1173"/>
      <c r="CJ7" s="1173"/>
      <c r="CK7" s="1173"/>
      <c r="CL7" s="1174"/>
      <c r="CM7" s="1172">
        <v>419</v>
      </c>
      <c r="CN7" s="1173"/>
      <c r="CO7" s="1173"/>
      <c r="CP7" s="1173"/>
      <c r="CQ7" s="1174"/>
      <c r="CR7" s="1172">
        <v>60</v>
      </c>
      <c r="CS7" s="1173"/>
      <c r="CT7" s="1173"/>
      <c r="CU7" s="1173"/>
      <c r="CV7" s="1174"/>
      <c r="CW7" s="1172" t="s">
        <v>600</v>
      </c>
      <c r="CX7" s="1173"/>
      <c r="CY7" s="1173"/>
      <c r="CZ7" s="1173"/>
      <c r="DA7" s="1174"/>
      <c r="DB7" s="1172" t="s">
        <v>601</v>
      </c>
      <c r="DC7" s="1173"/>
      <c r="DD7" s="1173"/>
      <c r="DE7" s="1173"/>
      <c r="DF7" s="1174"/>
      <c r="DG7" s="1172" t="s">
        <v>603</v>
      </c>
      <c r="DH7" s="1173"/>
      <c r="DI7" s="1173"/>
      <c r="DJ7" s="1173"/>
      <c r="DK7" s="1174"/>
      <c r="DL7" s="1172" t="s">
        <v>600</v>
      </c>
      <c r="DM7" s="1173"/>
      <c r="DN7" s="1173"/>
      <c r="DO7" s="1173"/>
      <c r="DP7" s="1174"/>
      <c r="DQ7" s="1172" t="s">
        <v>602</v>
      </c>
      <c r="DR7" s="1173"/>
      <c r="DS7" s="1173"/>
      <c r="DT7" s="1173"/>
      <c r="DU7" s="1174"/>
      <c r="DV7" s="1199"/>
      <c r="DW7" s="1200"/>
      <c r="DX7" s="1200"/>
      <c r="DY7" s="1200"/>
      <c r="DZ7" s="1201"/>
      <c r="EA7" s="254"/>
    </row>
    <row r="8" spans="1:131" s="255" customFormat="1" ht="26.25" customHeight="1" x14ac:dyDescent="0.15">
      <c r="A8" s="261">
        <v>2</v>
      </c>
      <c r="B8" s="1121" t="s">
        <v>385</v>
      </c>
      <c r="C8" s="1122"/>
      <c r="D8" s="1122"/>
      <c r="E8" s="1122"/>
      <c r="F8" s="1122"/>
      <c r="G8" s="1122"/>
      <c r="H8" s="1122"/>
      <c r="I8" s="1122"/>
      <c r="J8" s="1122"/>
      <c r="K8" s="1122"/>
      <c r="L8" s="1122"/>
      <c r="M8" s="1122"/>
      <c r="N8" s="1122"/>
      <c r="O8" s="1122"/>
      <c r="P8" s="1123"/>
      <c r="Q8" s="1127">
        <v>1</v>
      </c>
      <c r="R8" s="1128"/>
      <c r="S8" s="1128"/>
      <c r="T8" s="1128"/>
      <c r="U8" s="1128"/>
      <c r="V8" s="1128">
        <v>1</v>
      </c>
      <c r="W8" s="1128"/>
      <c r="X8" s="1128"/>
      <c r="Y8" s="1128"/>
      <c r="Z8" s="1128"/>
      <c r="AA8" s="1128">
        <v>0</v>
      </c>
      <c r="AB8" s="1128"/>
      <c r="AC8" s="1128"/>
      <c r="AD8" s="1128"/>
      <c r="AE8" s="1129"/>
      <c r="AF8" s="1103">
        <v>0</v>
      </c>
      <c r="AG8" s="1104"/>
      <c r="AH8" s="1104"/>
      <c r="AI8" s="1104"/>
      <c r="AJ8" s="1105"/>
      <c r="AK8" s="1170">
        <v>0</v>
      </c>
      <c r="AL8" s="1171"/>
      <c r="AM8" s="1171"/>
      <c r="AN8" s="1171"/>
      <c r="AO8" s="1171"/>
      <c r="AP8" s="1171">
        <v>2</v>
      </c>
      <c r="AQ8" s="1171"/>
      <c r="AR8" s="1171"/>
      <c r="AS8" s="1171"/>
      <c r="AT8" s="1171"/>
      <c r="AU8" s="1168"/>
      <c r="AV8" s="1168"/>
      <c r="AW8" s="1168"/>
      <c r="AX8" s="1168"/>
      <c r="AY8" s="1169"/>
      <c r="AZ8" s="252"/>
      <c r="BA8" s="252"/>
      <c r="BB8" s="252"/>
      <c r="BC8" s="252"/>
      <c r="BD8" s="252"/>
      <c r="BE8" s="253"/>
      <c r="BF8" s="253"/>
      <c r="BG8" s="253"/>
      <c r="BH8" s="253"/>
      <c r="BI8" s="253"/>
      <c r="BJ8" s="253"/>
      <c r="BK8" s="253"/>
      <c r="BL8" s="253"/>
      <c r="BM8" s="253"/>
      <c r="BN8" s="253"/>
      <c r="BO8" s="253"/>
      <c r="BP8" s="253"/>
      <c r="BQ8" s="262">
        <v>2</v>
      </c>
      <c r="BR8" s="263"/>
      <c r="BS8" s="1098" t="s">
        <v>599</v>
      </c>
      <c r="BT8" s="1099"/>
      <c r="BU8" s="1099"/>
      <c r="BV8" s="1099"/>
      <c r="BW8" s="1099"/>
      <c r="BX8" s="1099"/>
      <c r="BY8" s="1099"/>
      <c r="BZ8" s="1099"/>
      <c r="CA8" s="1099"/>
      <c r="CB8" s="1099"/>
      <c r="CC8" s="1099"/>
      <c r="CD8" s="1099"/>
      <c r="CE8" s="1099"/>
      <c r="CF8" s="1099"/>
      <c r="CG8" s="1100"/>
      <c r="CH8" s="1073">
        <v>-1014</v>
      </c>
      <c r="CI8" s="1074"/>
      <c r="CJ8" s="1074"/>
      <c r="CK8" s="1074"/>
      <c r="CL8" s="1075"/>
      <c r="CM8" s="1073">
        <v>1639</v>
      </c>
      <c r="CN8" s="1074"/>
      <c r="CO8" s="1074"/>
      <c r="CP8" s="1074"/>
      <c r="CQ8" s="1075"/>
      <c r="CR8" s="1073">
        <v>57</v>
      </c>
      <c r="CS8" s="1074"/>
      <c r="CT8" s="1074"/>
      <c r="CU8" s="1074"/>
      <c r="CV8" s="1075"/>
      <c r="CW8" s="1073">
        <v>243</v>
      </c>
      <c r="CX8" s="1074"/>
      <c r="CY8" s="1074"/>
      <c r="CZ8" s="1074"/>
      <c r="DA8" s="1075"/>
      <c r="DB8" s="1073">
        <v>627</v>
      </c>
      <c r="DC8" s="1074"/>
      <c r="DD8" s="1074"/>
      <c r="DE8" s="1074"/>
      <c r="DF8" s="1075"/>
      <c r="DG8" s="1073" t="s">
        <v>603</v>
      </c>
      <c r="DH8" s="1074"/>
      <c r="DI8" s="1074"/>
      <c r="DJ8" s="1074"/>
      <c r="DK8" s="1075"/>
      <c r="DL8" s="1073" t="s">
        <v>604</v>
      </c>
      <c r="DM8" s="1074"/>
      <c r="DN8" s="1074"/>
      <c r="DO8" s="1074"/>
      <c r="DP8" s="1075"/>
      <c r="DQ8" s="1073" t="s">
        <v>603</v>
      </c>
      <c r="DR8" s="1074"/>
      <c r="DS8" s="1074"/>
      <c r="DT8" s="1074"/>
      <c r="DU8" s="1075"/>
      <c r="DV8" s="1076"/>
      <c r="DW8" s="1077"/>
      <c r="DX8" s="1077"/>
      <c r="DY8" s="1077"/>
      <c r="DZ8" s="1078"/>
      <c r="EA8" s="254"/>
    </row>
    <row r="9" spans="1:131" s="255" customFormat="1" ht="26.25" customHeight="1" x14ac:dyDescent="0.15">
      <c r="A9" s="261">
        <v>3</v>
      </c>
      <c r="B9" s="1121"/>
      <c r="C9" s="1122"/>
      <c r="D9" s="1122"/>
      <c r="E9" s="1122"/>
      <c r="F9" s="1122"/>
      <c r="G9" s="1122"/>
      <c r="H9" s="1122"/>
      <c r="I9" s="1122"/>
      <c r="J9" s="1122"/>
      <c r="K9" s="1122"/>
      <c r="L9" s="1122"/>
      <c r="M9" s="1122"/>
      <c r="N9" s="1122"/>
      <c r="O9" s="1122"/>
      <c r="P9" s="1123"/>
      <c r="Q9" s="1127"/>
      <c r="R9" s="1128"/>
      <c r="S9" s="1128"/>
      <c r="T9" s="1128"/>
      <c r="U9" s="1128"/>
      <c r="V9" s="1128"/>
      <c r="W9" s="1128"/>
      <c r="X9" s="1128"/>
      <c r="Y9" s="1128"/>
      <c r="Z9" s="1128"/>
      <c r="AA9" s="1128"/>
      <c r="AB9" s="1128"/>
      <c r="AC9" s="1128"/>
      <c r="AD9" s="1128"/>
      <c r="AE9" s="1129"/>
      <c r="AF9" s="1103"/>
      <c r="AG9" s="1104"/>
      <c r="AH9" s="1104"/>
      <c r="AI9" s="1104"/>
      <c r="AJ9" s="1105"/>
      <c r="AK9" s="1170"/>
      <c r="AL9" s="1171"/>
      <c r="AM9" s="1171"/>
      <c r="AN9" s="1171"/>
      <c r="AO9" s="1171"/>
      <c r="AP9" s="1171"/>
      <c r="AQ9" s="1171"/>
      <c r="AR9" s="1171"/>
      <c r="AS9" s="1171"/>
      <c r="AT9" s="1171"/>
      <c r="AU9" s="1168"/>
      <c r="AV9" s="1168"/>
      <c r="AW9" s="1168"/>
      <c r="AX9" s="1168"/>
      <c r="AY9" s="1169"/>
      <c r="AZ9" s="252"/>
      <c r="BA9" s="252"/>
      <c r="BB9" s="252"/>
      <c r="BC9" s="252"/>
      <c r="BD9" s="252"/>
      <c r="BE9" s="253"/>
      <c r="BF9" s="253"/>
      <c r="BG9" s="253"/>
      <c r="BH9" s="253"/>
      <c r="BI9" s="253"/>
      <c r="BJ9" s="253"/>
      <c r="BK9" s="253"/>
      <c r="BL9" s="253"/>
      <c r="BM9" s="253"/>
      <c r="BN9" s="253"/>
      <c r="BO9" s="253"/>
      <c r="BP9" s="253"/>
      <c r="BQ9" s="262">
        <v>3</v>
      </c>
      <c r="BR9" s="263"/>
      <c r="BS9" s="1098"/>
      <c r="BT9" s="1099"/>
      <c r="BU9" s="1099"/>
      <c r="BV9" s="1099"/>
      <c r="BW9" s="1099"/>
      <c r="BX9" s="1099"/>
      <c r="BY9" s="1099"/>
      <c r="BZ9" s="1099"/>
      <c r="CA9" s="1099"/>
      <c r="CB9" s="1099"/>
      <c r="CC9" s="1099"/>
      <c r="CD9" s="1099"/>
      <c r="CE9" s="1099"/>
      <c r="CF9" s="1099"/>
      <c r="CG9" s="1100"/>
      <c r="CH9" s="1073"/>
      <c r="CI9" s="1074"/>
      <c r="CJ9" s="1074"/>
      <c r="CK9" s="1074"/>
      <c r="CL9" s="1075"/>
      <c r="CM9" s="1073"/>
      <c r="CN9" s="1074"/>
      <c r="CO9" s="1074"/>
      <c r="CP9" s="1074"/>
      <c r="CQ9" s="1075"/>
      <c r="CR9" s="1073"/>
      <c r="CS9" s="1074"/>
      <c r="CT9" s="1074"/>
      <c r="CU9" s="1074"/>
      <c r="CV9" s="1075"/>
      <c r="CW9" s="1073"/>
      <c r="CX9" s="1074"/>
      <c r="CY9" s="1074"/>
      <c r="CZ9" s="1074"/>
      <c r="DA9" s="1075"/>
      <c r="DB9" s="1073"/>
      <c r="DC9" s="1074"/>
      <c r="DD9" s="1074"/>
      <c r="DE9" s="1074"/>
      <c r="DF9" s="1075"/>
      <c r="DG9" s="1073"/>
      <c r="DH9" s="1074"/>
      <c r="DI9" s="1074"/>
      <c r="DJ9" s="1074"/>
      <c r="DK9" s="1075"/>
      <c r="DL9" s="1073"/>
      <c r="DM9" s="1074"/>
      <c r="DN9" s="1074"/>
      <c r="DO9" s="1074"/>
      <c r="DP9" s="1075"/>
      <c r="DQ9" s="1073"/>
      <c r="DR9" s="1074"/>
      <c r="DS9" s="1074"/>
      <c r="DT9" s="1074"/>
      <c r="DU9" s="1075"/>
      <c r="DV9" s="1076"/>
      <c r="DW9" s="1077"/>
      <c r="DX9" s="1077"/>
      <c r="DY9" s="1077"/>
      <c r="DZ9" s="1078"/>
      <c r="EA9" s="254"/>
    </row>
    <row r="10" spans="1:131" s="255" customFormat="1" ht="26.25" customHeight="1" x14ac:dyDescent="0.15">
      <c r="A10" s="261">
        <v>4</v>
      </c>
      <c r="B10" s="1121"/>
      <c r="C10" s="1122"/>
      <c r="D10" s="1122"/>
      <c r="E10" s="1122"/>
      <c r="F10" s="1122"/>
      <c r="G10" s="1122"/>
      <c r="H10" s="1122"/>
      <c r="I10" s="1122"/>
      <c r="J10" s="1122"/>
      <c r="K10" s="1122"/>
      <c r="L10" s="1122"/>
      <c r="M10" s="1122"/>
      <c r="N10" s="1122"/>
      <c r="O10" s="1122"/>
      <c r="P10" s="1123"/>
      <c r="Q10" s="1127"/>
      <c r="R10" s="1128"/>
      <c r="S10" s="1128"/>
      <c r="T10" s="1128"/>
      <c r="U10" s="1128"/>
      <c r="V10" s="1128"/>
      <c r="W10" s="1128"/>
      <c r="X10" s="1128"/>
      <c r="Y10" s="1128"/>
      <c r="Z10" s="1128"/>
      <c r="AA10" s="1128"/>
      <c r="AB10" s="1128"/>
      <c r="AC10" s="1128"/>
      <c r="AD10" s="1128"/>
      <c r="AE10" s="1129"/>
      <c r="AF10" s="1103"/>
      <c r="AG10" s="1104"/>
      <c r="AH10" s="1104"/>
      <c r="AI10" s="1104"/>
      <c r="AJ10" s="1105"/>
      <c r="AK10" s="1170"/>
      <c r="AL10" s="1171"/>
      <c r="AM10" s="1171"/>
      <c r="AN10" s="1171"/>
      <c r="AO10" s="1171"/>
      <c r="AP10" s="1171"/>
      <c r="AQ10" s="1171"/>
      <c r="AR10" s="1171"/>
      <c r="AS10" s="1171"/>
      <c r="AT10" s="1171"/>
      <c r="AU10" s="1168"/>
      <c r="AV10" s="1168"/>
      <c r="AW10" s="1168"/>
      <c r="AX10" s="1168"/>
      <c r="AY10" s="1169"/>
      <c r="AZ10" s="252"/>
      <c r="BA10" s="252"/>
      <c r="BB10" s="252"/>
      <c r="BC10" s="252"/>
      <c r="BD10" s="252"/>
      <c r="BE10" s="253"/>
      <c r="BF10" s="253"/>
      <c r="BG10" s="253"/>
      <c r="BH10" s="253"/>
      <c r="BI10" s="253"/>
      <c r="BJ10" s="253"/>
      <c r="BK10" s="253"/>
      <c r="BL10" s="253"/>
      <c r="BM10" s="253"/>
      <c r="BN10" s="253"/>
      <c r="BO10" s="253"/>
      <c r="BP10" s="253"/>
      <c r="BQ10" s="262">
        <v>4</v>
      </c>
      <c r="BR10" s="263"/>
      <c r="BS10" s="1098"/>
      <c r="BT10" s="1099"/>
      <c r="BU10" s="1099"/>
      <c r="BV10" s="1099"/>
      <c r="BW10" s="1099"/>
      <c r="BX10" s="1099"/>
      <c r="BY10" s="1099"/>
      <c r="BZ10" s="1099"/>
      <c r="CA10" s="1099"/>
      <c r="CB10" s="1099"/>
      <c r="CC10" s="1099"/>
      <c r="CD10" s="1099"/>
      <c r="CE10" s="1099"/>
      <c r="CF10" s="1099"/>
      <c r="CG10" s="1100"/>
      <c r="CH10" s="1073"/>
      <c r="CI10" s="1074"/>
      <c r="CJ10" s="1074"/>
      <c r="CK10" s="1074"/>
      <c r="CL10" s="1075"/>
      <c r="CM10" s="1073"/>
      <c r="CN10" s="1074"/>
      <c r="CO10" s="1074"/>
      <c r="CP10" s="1074"/>
      <c r="CQ10" s="1075"/>
      <c r="CR10" s="1073"/>
      <c r="CS10" s="1074"/>
      <c r="CT10" s="1074"/>
      <c r="CU10" s="1074"/>
      <c r="CV10" s="1075"/>
      <c r="CW10" s="1073"/>
      <c r="CX10" s="1074"/>
      <c r="CY10" s="1074"/>
      <c r="CZ10" s="1074"/>
      <c r="DA10" s="1075"/>
      <c r="DB10" s="1073"/>
      <c r="DC10" s="1074"/>
      <c r="DD10" s="1074"/>
      <c r="DE10" s="1074"/>
      <c r="DF10" s="1075"/>
      <c r="DG10" s="1073"/>
      <c r="DH10" s="1074"/>
      <c r="DI10" s="1074"/>
      <c r="DJ10" s="1074"/>
      <c r="DK10" s="1075"/>
      <c r="DL10" s="1073"/>
      <c r="DM10" s="1074"/>
      <c r="DN10" s="1074"/>
      <c r="DO10" s="1074"/>
      <c r="DP10" s="1075"/>
      <c r="DQ10" s="1073"/>
      <c r="DR10" s="1074"/>
      <c r="DS10" s="1074"/>
      <c r="DT10" s="1074"/>
      <c r="DU10" s="1075"/>
      <c r="DV10" s="1076"/>
      <c r="DW10" s="1077"/>
      <c r="DX10" s="1077"/>
      <c r="DY10" s="1077"/>
      <c r="DZ10" s="1078"/>
      <c r="EA10" s="254"/>
    </row>
    <row r="11" spans="1:131" s="255" customFormat="1" ht="26.25" customHeight="1" x14ac:dyDescent="0.15">
      <c r="A11" s="261">
        <v>5</v>
      </c>
      <c r="B11" s="1121"/>
      <c r="C11" s="1122"/>
      <c r="D11" s="1122"/>
      <c r="E11" s="1122"/>
      <c r="F11" s="1122"/>
      <c r="G11" s="1122"/>
      <c r="H11" s="1122"/>
      <c r="I11" s="1122"/>
      <c r="J11" s="1122"/>
      <c r="K11" s="1122"/>
      <c r="L11" s="1122"/>
      <c r="M11" s="1122"/>
      <c r="N11" s="1122"/>
      <c r="O11" s="1122"/>
      <c r="P11" s="1123"/>
      <c r="Q11" s="1127"/>
      <c r="R11" s="1128"/>
      <c r="S11" s="1128"/>
      <c r="T11" s="1128"/>
      <c r="U11" s="1128"/>
      <c r="V11" s="1128"/>
      <c r="W11" s="1128"/>
      <c r="X11" s="1128"/>
      <c r="Y11" s="1128"/>
      <c r="Z11" s="1128"/>
      <c r="AA11" s="1128"/>
      <c r="AB11" s="1128"/>
      <c r="AC11" s="1128"/>
      <c r="AD11" s="1128"/>
      <c r="AE11" s="1129"/>
      <c r="AF11" s="1103"/>
      <c r="AG11" s="1104"/>
      <c r="AH11" s="1104"/>
      <c r="AI11" s="1104"/>
      <c r="AJ11" s="1105"/>
      <c r="AK11" s="1170"/>
      <c r="AL11" s="1171"/>
      <c r="AM11" s="1171"/>
      <c r="AN11" s="1171"/>
      <c r="AO11" s="1171"/>
      <c r="AP11" s="1171"/>
      <c r="AQ11" s="1171"/>
      <c r="AR11" s="1171"/>
      <c r="AS11" s="1171"/>
      <c r="AT11" s="1171"/>
      <c r="AU11" s="1168"/>
      <c r="AV11" s="1168"/>
      <c r="AW11" s="1168"/>
      <c r="AX11" s="1168"/>
      <c r="AY11" s="1169"/>
      <c r="AZ11" s="252"/>
      <c r="BA11" s="252"/>
      <c r="BB11" s="252"/>
      <c r="BC11" s="252"/>
      <c r="BD11" s="252"/>
      <c r="BE11" s="253"/>
      <c r="BF11" s="253"/>
      <c r="BG11" s="253"/>
      <c r="BH11" s="253"/>
      <c r="BI11" s="253"/>
      <c r="BJ11" s="253"/>
      <c r="BK11" s="253"/>
      <c r="BL11" s="253"/>
      <c r="BM11" s="253"/>
      <c r="BN11" s="253"/>
      <c r="BO11" s="253"/>
      <c r="BP11" s="253"/>
      <c r="BQ11" s="262">
        <v>5</v>
      </c>
      <c r="BR11" s="263"/>
      <c r="BS11" s="1098"/>
      <c r="BT11" s="1099"/>
      <c r="BU11" s="1099"/>
      <c r="BV11" s="1099"/>
      <c r="BW11" s="1099"/>
      <c r="BX11" s="1099"/>
      <c r="BY11" s="1099"/>
      <c r="BZ11" s="1099"/>
      <c r="CA11" s="1099"/>
      <c r="CB11" s="1099"/>
      <c r="CC11" s="1099"/>
      <c r="CD11" s="1099"/>
      <c r="CE11" s="1099"/>
      <c r="CF11" s="1099"/>
      <c r="CG11" s="1100"/>
      <c r="CH11" s="1073"/>
      <c r="CI11" s="1074"/>
      <c r="CJ11" s="1074"/>
      <c r="CK11" s="1074"/>
      <c r="CL11" s="1075"/>
      <c r="CM11" s="1073"/>
      <c r="CN11" s="1074"/>
      <c r="CO11" s="1074"/>
      <c r="CP11" s="1074"/>
      <c r="CQ11" s="1075"/>
      <c r="CR11" s="1073"/>
      <c r="CS11" s="1074"/>
      <c r="CT11" s="1074"/>
      <c r="CU11" s="1074"/>
      <c r="CV11" s="1075"/>
      <c r="CW11" s="1073"/>
      <c r="CX11" s="1074"/>
      <c r="CY11" s="1074"/>
      <c r="CZ11" s="1074"/>
      <c r="DA11" s="1075"/>
      <c r="DB11" s="1073"/>
      <c r="DC11" s="1074"/>
      <c r="DD11" s="1074"/>
      <c r="DE11" s="1074"/>
      <c r="DF11" s="1075"/>
      <c r="DG11" s="1073"/>
      <c r="DH11" s="1074"/>
      <c r="DI11" s="1074"/>
      <c r="DJ11" s="1074"/>
      <c r="DK11" s="1075"/>
      <c r="DL11" s="1073"/>
      <c r="DM11" s="1074"/>
      <c r="DN11" s="1074"/>
      <c r="DO11" s="1074"/>
      <c r="DP11" s="1075"/>
      <c r="DQ11" s="1073"/>
      <c r="DR11" s="1074"/>
      <c r="DS11" s="1074"/>
      <c r="DT11" s="1074"/>
      <c r="DU11" s="1075"/>
      <c r="DV11" s="1076"/>
      <c r="DW11" s="1077"/>
      <c r="DX11" s="1077"/>
      <c r="DY11" s="1077"/>
      <c r="DZ11" s="1078"/>
      <c r="EA11" s="254"/>
    </row>
    <row r="12" spans="1:131" s="255" customFormat="1" ht="26.25" customHeight="1" x14ac:dyDescent="0.15">
      <c r="A12" s="261">
        <v>6</v>
      </c>
      <c r="B12" s="1121"/>
      <c r="C12" s="1122"/>
      <c r="D12" s="1122"/>
      <c r="E12" s="1122"/>
      <c r="F12" s="1122"/>
      <c r="G12" s="1122"/>
      <c r="H12" s="1122"/>
      <c r="I12" s="1122"/>
      <c r="J12" s="1122"/>
      <c r="K12" s="1122"/>
      <c r="L12" s="1122"/>
      <c r="M12" s="1122"/>
      <c r="N12" s="1122"/>
      <c r="O12" s="1122"/>
      <c r="P12" s="1123"/>
      <c r="Q12" s="1127"/>
      <c r="R12" s="1128"/>
      <c r="S12" s="1128"/>
      <c r="T12" s="1128"/>
      <c r="U12" s="1128"/>
      <c r="V12" s="1128"/>
      <c r="W12" s="1128"/>
      <c r="X12" s="1128"/>
      <c r="Y12" s="1128"/>
      <c r="Z12" s="1128"/>
      <c r="AA12" s="1128"/>
      <c r="AB12" s="1128"/>
      <c r="AC12" s="1128"/>
      <c r="AD12" s="1128"/>
      <c r="AE12" s="1129"/>
      <c r="AF12" s="1103"/>
      <c r="AG12" s="1104"/>
      <c r="AH12" s="1104"/>
      <c r="AI12" s="1104"/>
      <c r="AJ12" s="1105"/>
      <c r="AK12" s="1170"/>
      <c r="AL12" s="1171"/>
      <c r="AM12" s="1171"/>
      <c r="AN12" s="1171"/>
      <c r="AO12" s="1171"/>
      <c r="AP12" s="1171"/>
      <c r="AQ12" s="1171"/>
      <c r="AR12" s="1171"/>
      <c r="AS12" s="1171"/>
      <c r="AT12" s="1171"/>
      <c r="AU12" s="1168"/>
      <c r="AV12" s="1168"/>
      <c r="AW12" s="1168"/>
      <c r="AX12" s="1168"/>
      <c r="AY12" s="1169"/>
      <c r="AZ12" s="252"/>
      <c r="BA12" s="252"/>
      <c r="BB12" s="252"/>
      <c r="BC12" s="252"/>
      <c r="BD12" s="252"/>
      <c r="BE12" s="253"/>
      <c r="BF12" s="253"/>
      <c r="BG12" s="253"/>
      <c r="BH12" s="253"/>
      <c r="BI12" s="253"/>
      <c r="BJ12" s="253"/>
      <c r="BK12" s="253"/>
      <c r="BL12" s="253"/>
      <c r="BM12" s="253"/>
      <c r="BN12" s="253"/>
      <c r="BO12" s="253"/>
      <c r="BP12" s="253"/>
      <c r="BQ12" s="262">
        <v>6</v>
      </c>
      <c r="BR12" s="263"/>
      <c r="BS12" s="1098"/>
      <c r="BT12" s="1099"/>
      <c r="BU12" s="1099"/>
      <c r="BV12" s="1099"/>
      <c r="BW12" s="1099"/>
      <c r="BX12" s="1099"/>
      <c r="BY12" s="1099"/>
      <c r="BZ12" s="1099"/>
      <c r="CA12" s="1099"/>
      <c r="CB12" s="1099"/>
      <c r="CC12" s="1099"/>
      <c r="CD12" s="1099"/>
      <c r="CE12" s="1099"/>
      <c r="CF12" s="1099"/>
      <c r="CG12" s="1100"/>
      <c r="CH12" s="1073"/>
      <c r="CI12" s="1074"/>
      <c r="CJ12" s="1074"/>
      <c r="CK12" s="1074"/>
      <c r="CL12" s="1075"/>
      <c r="CM12" s="1073"/>
      <c r="CN12" s="1074"/>
      <c r="CO12" s="1074"/>
      <c r="CP12" s="1074"/>
      <c r="CQ12" s="1075"/>
      <c r="CR12" s="1073"/>
      <c r="CS12" s="1074"/>
      <c r="CT12" s="1074"/>
      <c r="CU12" s="1074"/>
      <c r="CV12" s="1075"/>
      <c r="CW12" s="1073"/>
      <c r="CX12" s="1074"/>
      <c r="CY12" s="1074"/>
      <c r="CZ12" s="1074"/>
      <c r="DA12" s="1075"/>
      <c r="DB12" s="1073"/>
      <c r="DC12" s="1074"/>
      <c r="DD12" s="1074"/>
      <c r="DE12" s="1074"/>
      <c r="DF12" s="1075"/>
      <c r="DG12" s="1073"/>
      <c r="DH12" s="1074"/>
      <c r="DI12" s="1074"/>
      <c r="DJ12" s="1074"/>
      <c r="DK12" s="1075"/>
      <c r="DL12" s="1073"/>
      <c r="DM12" s="1074"/>
      <c r="DN12" s="1074"/>
      <c r="DO12" s="1074"/>
      <c r="DP12" s="1075"/>
      <c r="DQ12" s="1073"/>
      <c r="DR12" s="1074"/>
      <c r="DS12" s="1074"/>
      <c r="DT12" s="1074"/>
      <c r="DU12" s="1075"/>
      <c r="DV12" s="1076"/>
      <c r="DW12" s="1077"/>
      <c r="DX12" s="1077"/>
      <c r="DY12" s="1077"/>
      <c r="DZ12" s="1078"/>
      <c r="EA12" s="254"/>
    </row>
    <row r="13" spans="1:131" s="255" customFormat="1" ht="26.25" customHeight="1" x14ac:dyDescent="0.15">
      <c r="A13" s="261">
        <v>7</v>
      </c>
      <c r="B13" s="1121"/>
      <c r="C13" s="1122"/>
      <c r="D13" s="1122"/>
      <c r="E13" s="1122"/>
      <c r="F13" s="1122"/>
      <c r="G13" s="1122"/>
      <c r="H13" s="1122"/>
      <c r="I13" s="1122"/>
      <c r="J13" s="1122"/>
      <c r="K13" s="1122"/>
      <c r="L13" s="1122"/>
      <c r="M13" s="1122"/>
      <c r="N13" s="1122"/>
      <c r="O13" s="1122"/>
      <c r="P13" s="1123"/>
      <c r="Q13" s="1127"/>
      <c r="R13" s="1128"/>
      <c r="S13" s="1128"/>
      <c r="T13" s="1128"/>
      <c r="U13" s="1128"/>
      <c r="V13" s="1128"/>
      <c r="W13" s="1128"/>
      <c r="X13" s="1128"/>
      <c r="Y13" s="1128"/>
      <c r="Z13" s="1128"/>
      <c r="AA13" s="1128"/>
      <c r="AB13" s="1128"/>
      <c r="AC13" s="1128"/>
      <c r="AD13" s="1128"/>
      <c r="AE13" s="1129"/>
      <c r="AF13" s="1103"/>
      <c r="AG13" s="1104"/>
      <c r="AH13" s="1104"/>
      <c r="AI13" s="1104"/>
      <c r="AJ13" s="1105"/>
      <c r="AK13" s="1170"/>
      <c r="AL13" s="1171"/>
      <c r="AM13" s="1171"/>
      <c r="AN13" s="1171"/>
      <c r="AO13" s="1171"/>
      <c r="AP13" s="1171"/>
      <c r="AQ13" s="1171"/>
      <c r="AR13" s="1171"/>
      <c r="AS13" s="1171"/>
      <c r="AT13" s="1171"/>
      <c r="AU13" s="1168"/>
      <c r="AV13" s="1168"/>
      <c r="AW13" s="1168"/>
      <c r="AX13" s="1168"/>
      <c r="AY13" s="1169"/>
      <c r="AZ13" s="252"/>
      <c r="BA13" s="252"/>
      <c r="BB13" s="252"/>
      <c r="BC13" s="252"/>
      <c r="BD13" s="252"/>
      <c r="BE13" s="253"/>
      <c r="BF13" s="253"/>
      <c r="BG13" s="253"/>
      <c r="BH13" s="253"/>
      <c r="BI13" s="253"/>
      <c r="BJ13" s="253"/>
      <c r="BK13" s="253"/>
      <c r="BL13" s="253"/>
      <c r="BM13" s="253"/>
      <c r="BN13" s="253"/>
      <c r="BO13" s="253"/>
      <c r="BP13" s="253"/>
      <c r="BQ13" s="262">
        <v>7</v>
      </c>
      <c r="BR13" s="263"/>
      <c r="BS13" s="1098"/>
      <c r="BT13" s="1099"/>
      <c r="BU13" s="1099"/>
      <c r="BV13" s="1099"/>
      <c r="BW13" s="1099"/>
      <c r="BX13" s="1099"/>
      <c r="BY13" s="1099"/>
      <c r="BZ13" s="1099"/>
      <c r="CA13" s="1099"/>
      <c r="CB13" s="1099"/>
      <c r="CC13" s="1099"/>
      <c r="CD13" s="1099"/>
      <c r="CE13" s="1099"/>
      <c r="CF13" s="1099"/>
      <c r="CG13" s="1100"/>
      <c r="CH13" s="1073"/>
      <c r="CI13" s="1074"/>
      <c r="CJ13" s="1074"/>
      <c r="CK13" s="1074"/>
      <c r="CL13" s="1075"/>
      <c r="CM13" s="1073"/>
      <c r="CN13" s="1074"/>
      <c r="CO13" s="1074"/>
      <c r="CP13" s="1074"/>
      <c r="CQ13" s="1075"/>
      <c r="CR13" s="1073"/>
      <c r="CS13" s="1074"/>
      <c r="CT13" s="1074"/>
      <c r="CU13" s="1074"/>
      <c r="CV13" s="1075"/>
      <c r="CW13" s="1073"/>
      <c r="CX13" s="1074"/>
      <c r="CY13" s="1074"/>
      <c r="CZ13" s="1074"/>
      <c r="DA13" s="1075"/>
      <c r="DB13" s="1073"/>
      <c r="DC13" s="1074"/>
      <c r="DD13" s="1074"/>
      <c r="DE13" s="1074"/>
      <c r="DF13" s="1075"/>
      <c r="DG13" s="1073"/>
      <c r="DH13" s="1074"/>
      <c r="DI13" s="1074"/>
      <c r="DJ13" s="1074"/>
      <c r="DK13" s="1075"/>
      <c r="DL13" s="1073"/>
      <c r="DM13" s="1074"/>
      <c r="DN13" s="1074"/>
      <c r="DO13" s="1074"/>
      <c r="DP13" s="1075"/>
      <c r="DQ13" s="1073"/>
      <c r="DR13" s="1074"/>
      <c r="DS13" s="1074"/>
      <c r="DT13" s="1074"/>
      <c r="DU13" s="1075"/>
      <c r="DV13" s="1076"/>
      <c r="DW13" s="1077"/>
      <c r="DX13" s="1077"/>
      <c r="DY13" s="1077"/>
      <c r="DZ13" s="1078"/>
      <c r="EA13" s="254"/>
    </row>
    <row r="14" spans="1:131" s="255" customFormat="1" ht="26.25" customHeight="1" x14ac:dyDescent="0.15">
      <c r="A14" s="261">
        <v>8</v>
      </c>
      <c r="B14" s="1121"/>
      <c r="C14" s="1122"/>
      <c r="D14" s="1122"/>
      <c r="E14" s="1122"/>
      <c r="F14" s="1122"/>
      <c r="G14" s="1122"/>
      <c r="H14" s="1122"/>
      <c r="I14" s="1122"/>
      <c r="J14" s="1122"/>
      <c r="K14" s="1122"/>
      <c r="L14" s="1122"/>
      <c r="M14" s="1122"/>
      <c r="N14" s="1122"/>
      <c r="O14" s="1122"/>
      <c r="P14" s="1123"/>
      <c r="Q14" s="1127"/>
      <c r="R14" s="1128"/>
      <c r="S14" s="1128"/>
      <c r="T14" s="1128"/>
      <c r="U14" s="1128"/>
      <c r="V14" s="1128"/>
      <c r="W14" s="1128"/>
      <c r="X14" s="1128"/>
      <c r="Y14" s="1128"/>
      <c r="Z14" s="1128"/>
      <c r="AA14" s="1128"/>
      <c r="AB14" s="1128"/>
      <c r="AC14" s="1128"/>
      <c r="AD14" s="1128"/>
      <c r="AE14" s="1129"/>
      <c r="AF14" s="1103"/>
      <c r="AG14" s="1104"/>
      <c r="AH14" s="1104"/>
      <c r="AI14" s="1104"/>
      <c r="AJ14" s="1105"/>
      <c r="AK14" s="1170"/>
      <c r="AL14" s="1171"/>
      <c r="AM14" s="1171"/>
      <c r="AN14" s="1171"/>
      <c r="AO14" s="1171"/>
      <c r="AP14" s="1171"/>
      <c r="AQ14" s="1171"/>
      <c r="AR14" s="1171"/>
      <c r="AS14" s="1171"/>
      <c r="AT14" s="1171"/>
      <c r="AU14" s="1168"/>
      <c r="AV14" s="1168"/>
      <c r="AW14" s="1168"/>
      <c r="AX14" s="1168"/>
      <c r="AY14" s="1169"/>
      <c r="AZ14" s="252"/>
      <c r="BA14" s="252"/>
      <c r="BB14" s="252"/>
      <c r="BC14" s="252"/>
      <c r="BD14" s="252"/>
      <c r="BE14" s="253"/>
      <c r="BF14" s="253"/>
      <c r="BG14" s="253"/>
      <c r="BH14" s="253"/>
      <c r="BI14" s="253"/>
      <c r="BJ14" s="253"/>
      <c r="BK14" s="253"/>
      <c r="BL14" s="253"/>
      <c r="BM14" s="253"/>
      <c r="BN14" s="253"/>
      <c r="BO14" s="253"/>
      <c r="BP14" s="253"/>
      <c r="BQ14" s="262">
        <v>8</v>
      </c>
      <c r="BR14" s="263"/>
      <c r="BS14" s="1098"/>
      <c r="BT14" s="1099"/>
      <c r="BU14" s="1099"/>
      <c r="BV14" s="1099"/>
      <c r="BW14" s="1099"/>
      <c r="BX14" s="1099"/>
      <c r="BY14" s="1099"/>
      <c r="BZ14" s="1099"/>
      <c r="CA14" s="1099"/>
      <c r="CB14" s="1099"/>
      <c r="CC14" s="1099"/>
      <c r="CD14" s="1099"/>
      <c r="CE14" s="1099"/>
      <c r="CF14" s="1099"/>
      <c r="CG14" s="1100"/>
      <c r="CH14" s="1073"/>
      <c r="CI14" s="1074"/>
      <c r="CJ14" s="1074"/>
      <c r="CK14" s="1074"/>
      <c r="CL14" s="1075"/>
      <c r="CM14" s="1073"/>
      <c r="CN14" s="1074"/>
      <c r="CO14" s="1074"/>
      <c r="CP14" s="1074"/>
      <c r="CQ14" s="1075"/>
      <c r="CR14" s="1073"/>
      <c r="CS14" s="1074"/>
      <c r="CT14" s="1074"/>
      <c r="CU14" s="1074"/>
      <c r="CV14" s="1075"/>
      <c r="CW14" s="1073"/>
      <c r="CX14" s="1074"/>
      <c r="CY14" s="1074"/>
      <c r="CZ14" s="1074"/>
      <c r="DA14" s="1075"/>
      <c r="DB14" s="1073"/>
      <c r="DC14" s="1074"/>
      <c r="DD14" s="1074"/>
      <c r="DE14" s="1074"/>
      <c r="DF14" s="1075"/>
      <c r="DG14" s="1073"/>
      <c r="DH14" s="1074"/>
      <c r="DI14" s="1074"/>
      <c r="DJ14" s="1074"/>
      <c r="DK14" s="1075"/>
      <c r="DL14" s="1073"/>
      <c r="DM14" s="1074"/>
      <c r="DN14" s="1074"/>
      <c r="DO14" s="1074"/>
      <c r="DP14" s="1075"/>
      <c r="DQ14" s="1073"/>
      <c r="DR14" s="1074"/>
      <c r="DS14" s="1074"/>
      <c r="DT14" s="1074"/>
      <c r="DU14" s="1075"/>
      <c r="DV14" s="1076"/>
      <c r="DW14" s="1077"/>
      <c r="DX14" s="1077"/>
      <c r="DY14" s="1077"/>
      <c r="DZ14" s="1078"/>
      <c r="EA14" s="254"/>
    </row>
    <row r="15" spans="1:131" s="255" customFormat="1" ht="26.25" customHeight="1" x14ac:dyDescent="0.15">
      <c r="A15" s="261">
        <v>9</v>
      </c>
      <c r="B15" s="1121"/>
      <c r="C15" s="1122"/>
      <c r="D15" s="1122"/>
      <c r="E15" s="1122"/>
      <c r="F15" s="1122"/>
      <c r="G15" s="1122"/>
      <c r="H15" s="1122"/>
      <c r="I15" s="1122"/>
      <c r="J15" s="1122"/>
      <c r="K15" s="1122"/>
      <c r="L15" s="1122"/>
      <c r="M15" s="1122"/>
      <c r="N15" s="1122"/>
      <c r="O15" s="1122"/>
      <c r="P15" s="1123"/>
      <c r="Q15" s="1127"/>
      <c r="R15" s="1128"/>
      <c r="S15" s="1128"/>
      <c r="T15" s="1128"/>
      <c r="U15" s="1128"/>
      <c r="V15" s="1128"/>
      <c r="W15" s="1128"/>
      <c r="X15" s="1128"/>
      <c r="Y15" s="1128"/>
      <c r="Z15" s="1128"/>
      <c r="AA15" s="1128"/>
      <c r="AB15" s="1128"/>
      <c r="AC15" s="1128"/>
      <c r="AD15" s="1128"/>
      <c r="AE15" s="1129"/>
      <c r="AF15" s="1103"/>
      <c r="AG15" s="1104"/>
      <c r="AH15" s="1104"/>
      <c r="AI15" s="1104"/>
      <c r="AJ15" s="1105"/>
      <c r="AK15" s="1170"/>
      <c r="AL15" s="1171"/>
      <c r="AM15" s="1171"/>
      <c r="AN15" s="1171"/>
      <c r="AO15" s="1171"/>
      <c r="AP15" s="1171"/>
      <c r="AQ15" s="1171"/>
      <c r="AR15" s="1171"/>
      <c r="AS15" s="1171"/>
      <c r="AT15" s="1171"/>
      <c r="AU15" s="1168"/>
      <c r="AV15" s="1168"/>
      <c r="AW15" s="1168"/>
      <c r="AX15" s="1168"/>
      <c r="AY15" s="1169"/>
      <c r="AZ15" s="252"/>
      <c r="BA15" s="252"/>
      <c r="BB15" s="252"/>
      <c r="BC15" s="252"/>
      <c r="BD15" s="252"/>
      <c r="BE15" s="253"/>
      <c r="BF15" s="253"/>
      <c r="BG15" s="253"/>
      <c r="BH15" s="253"/>
      <c r="BI15" s="253"/>
      <c r="BJ15" s="253"/>
      <c r="BK15" s="253"/>
      <c r="BL15" s="253"/>
      <c r="BM15" s="253"/>
      <c r="BN15" s="253"/>
      <c r="BO15" s="253"/>
      <c r="BP15" s="253"/>
      <c r="BQ15" s="262">
        <v>9</v>
      </c>
      <c r="BR15" s="263"/>
      <c r="BS15" s="1098"/>
      <c r="BT15" s="1099"/>
      <c r="BU15" s="1099"/>
      <c r="BV15" s="1099"/>
      <c r="BW15" s="1099"/>
      <c r="BX15" s="1099"/>
      <c r="BY15" s="1099"/>
      <c r="BZ15" s="1099"/>
      <c r="CA15" s="1099"/>
      <c r="CB15" s="1099"/>
      <c r="CC15" s="1099"/>
      <c r="CD15" s="1099"/>
      <c r="CE15" s="1099"/>
      <c r="CF15" s="1099"/>
      <c r="CG15" s="1100"/>
      <c r="CH15" s="1073"/>
      <c r="CI15" s="1074"/>
      <c r="CJ15" s="1074"/>
      <c r="CK15" s="1074"/>
      <c r="CL15" s="1075"/>
      <c r="CM15" s="1073"/>
      <c r="CN15" s="1074"/>
      <c r="CO15" s="1074"/>
      <c r="CP15" s="1074"/>
      <c r="CQ15" s="1075"/>
      <c r="CR15" s="1073"/>
      <c r="CS15" s="1074"/>
      <c r="CT15" s="1074"/>
      <c r="CU15" s="1074"/>
      <c r="CV15" s="1075"/>
      <c r="CW15" s="1073"/>
      <c r="CX15" s="1074"/>
      <c r="CY15" s="1074"/>
      <c r="CZ15" s="1074"/>
      <c r="DA15" s="1075"/>
      <c r="DB15" s="1073"/>
      <c r="DC15" s="1074"/>
      <c r="DD15" s="1074"/>
      <c r="DE15" s="1074"/>
      <c r="DF15" s="1075"/>
      <c r="DG15" s="1073"/>
      <c r="DH15" s="1074"/>
      <c r="DI15" s="1074"/>
      <c r="DJ15" s="1074"/>
      <c r="DK15" s="1075"/>
      <c r="DL15" s="1073"/>
      <c r="DM15" s="1074"/>
      <c r="DN15" s="1074"/>
      <c r="DO15" s="1074"/>
      <c r="DP15" s="1075"/>
      <c r="DQ15" s="1073"/>
      <c r="DR15" s="1074"/>
      <c r="DS15" s="1074"/>
      <c r="DT15" s="1074"/>
      <c r="DU15" s="1075"/>
      <c r="DV15" s="1076"/>
      <c r="DW15" s="1077"/>
      <c r="DX15" s="1077"/>
      <c r="DY15" s="1077"/>
      <c r="DZ15" s="1078"/>
      <c r="EA15" s="254"/>
    </row>
    <row r="16" spans="1:131" s="255" customFormat="1" ht="26.25" customHeight="1" x14ac:dyDescent="0.15">
      <c r="A16" s="261">
        <v>10</v>
      </c>
      <c r="B16" s="1121"/>
      <c r="C16" s="1122"/>
      <c r="D16" s="1122"/>
      <c r="E16" s="1122"/>
      <c r="F16" s="1122"/>
      <c r="G16" s="1122"/>
      <c r="H16" s="1122"/>
      <c r="I16" s="1122"/>
      <c r="J16" s="1122"/>
      <c r="K16" s="1122"/>
      <c r="L16" s="1122"/>
      <c r="M16" s="1122"/>
      <c r="N16" s="1122"/>
      <c r="O16" s="1122"/>
      <c r="P16" s="1123"/>
      <c r="Q16" s="1127"/>
      <c r="R16" s="1128"/>
      <c r="S16" s="1128"/>
      <c r="T16" s="1128"/>
      <c r="U16" s="1128"/>
      <c r="V16" s="1128"/>
      <c r="W16" s="1128"/>
      <c r="X16" s="1128"/>
      <c r="Y16" s="1128"/>
      <c r="Z16" s="1128"/>
      <c r="AA16" s="1128"/>
      <c r="AB16" s="1128"/>
      <c r="AC16" s="1128"/>
      <c r="AD16" s="1128"/>
      <c r="AE16" s="1129"/>
      <c r="AF16" s="1103"/>
      <c r="AG16" s="1104"/>
      <c r="AH16" s="1104"/>
      <c r="AI16" s="1104"/>
      <c r="AJ16" s="1105"/>
      <c r="AK16" s="1170"/>
      <c r="AL16" s="1171"/>
      <c r="AM16" s="1171"/>
      <c r="AN16" s="1171"/>
      <c r="AO16" s="1171"/>
      <c r="AP16" s="1171"/>
      <c r="AQ16" s="1171"/>
      <c r="AR16" s="1171"/>
      <c r="AS16" s="1171"/>
      <c r="AT16" s="1171"/>
      <c r="AU16" s="1168"/>
      <c r="AV16" s="1168"/>
      <c r="AW16" s="1168"/>
      <c r="AX16" s="1168"/>
      <c r="AY16" s="1169"/>
      <c r="AZ16" s="252"/>
      <c r="BA16" s="252"/>
      <c r="BB16" s="252"/>
      <c r="BC16" s="252"/>
      <c r="BD16" s="252"/>
      <c r="BE16" s="253"/>
      <c r="BF16" s="253"/>
      <c r="BG16" s="253"/>
      <c r="BH16" s="253"/>
      <c r="BI16" s="253"/>
      <c r="BJ16" s="253"/>
      <c r="BK16" s="253"/>
      <c r="BL16" s="253"/>
      <c r="BM16" s="253"/>
      <c r="BN16" s="253"/>
      <c r="BO16" s="253"/>
      <c r="BP16" s="253"/>
      <c r="BQ16" s="262">
        <v>10</v>
      </c>
      <c r="BR16" s="263"/>
      <c r="BS16" s="1098"/>
      <c r="BT16" s="1099"/>
      <c r="BU16" s="1099"/>
      <c r="BV16" s="1099"/>
      <c r="BW16" s="1099"/>
      <c r="BX16" s="1099"/>
      <c r="BY16" s="1099"/>
      <c r="BZ16" s="1099"/>
      <c r="CA16" s="1099"/>
      <c r="CB16" s="1099"/>
      <c r="CC16" s="1099"/>
      <c r="CD16" s="1099"/>
      <c r="CE16" s="1099"/>
      <c r="CF16" s="1099"/>
      <c r="CG16" s="1100"/>
      <c r="CH16" s="1073"/>
      <c r="CI16" s="1074"/>
      <c r="CJ16" s="1074"/>
      <c r="CK16" s="1074"/>
      <c r="CL16" s="1075"/>
      <c r="CM16" s="1073"/>
      <c r="CN16" s="1074"/>
      <c r="CO16" s="1074"/>
      <c r="CP16" s="1074"/>
      <c r="CQ16" s="1075"/>
      <c r="CR16" s="1073"/>
      <c r="CS16" s="1074"/>
      <c r="CT16" s="1074"/>
      <c r="CU16" s="1074"/>
      <c r="CV16" s="1075"/>
      <c r="CW16" s="1073"/>
      <c r="CX16" s="1074"/>
      <c r="CY16" s="1074"/>
      <c r="CZ16" s="1074"/>
      <c r="DA16" s="1075"/>
      <c r="DB16" s="1073"/>
      <c r="DC16" s="1074"/>
      <c r="DD16" s="1074"/>
      <c r="DE16" s="1074"/>
      <c r="DF16" s="1075"/>
      <c r="DG16" s="1073"/>
      <c r="DH16" s="1074"/>
      <c r="DI16" s="1074"/>
      <c r="DJ16" s="1074"/>
      <c r="DK16" s="1075"/>
      <c r="DL16" s="1073"/>
      <c r="DM16" s="1074"/>
      <c r="DN16" s="1074"/>
      <c r="DO16" s="1074"/>
      <c r="DP16" s="1075"/>
      <c r="DQ16" s="1073"/>
      <c r="DR16" s="1074"/>
      <c r="DS16" s="1074"/>
      <c r="DT16" s="1074"/>
      <c r="DU16" s="1075"/>
      <c r="DV16" s="1076"/>
      <c r="DW16" s="1077"/>
      <c r="DX16" s="1077"/>
      <c r="DY16" s="1077"/>
      <c r="DZ16" s="1078"/>
      <c r="EA16" s="254"/>
    </row>
    <row r="17" spans="1:131" s="255" customFormat="1" ht="26.25" customHeight="1" x14ac:dyDescent="0.15">
      <c r="A17" s="261">
        <v>11</v>
      </c>
      <c r="B17" s="1121"/>
      <c r="C17" s="1122"/>
      <c r="D17" s="1122"/>
      <c r="E17" s="1122"/>
      <c r="F17" s="1122"/>
      <c r="G17" s="1122"/>
      <c r="H17" s="1122"/>
      <c r="I17" s="1122"/>
      <c r="J17" s="1122"/>
      <c r="K17" s="1122"/>
      <c r="L17" s="1122"/>
      <c r="M17" s="1122"/>
      <c r="N17" s="1122"/>
      <c r="O17" s="1122"/>
      <c r="P17" s="1123"/>
      <c r="Q17" s="1127"/>
      <c r="R17" s="1128"/>
      <c r="S17" s="1128"/>
      <c r="T17" s="1128"/>
      <c r="U17" s="1128"/>
      <c r="V17" s="1128"/>
      <c r="W17" s="1128"/>
      <c r="X17" s="1128"/>
      <c r="Y17" s="1128"/>
      <c r="Z17" s="1128"/>
      <c r="AA17" s="1128"/>
      <c r="AB17" s="1128"/>
      <c r="AC17" s="1128"/>
      <c r="AD17" s="1128"/>
      <c r="AE17" s="1129"/>
      <c r="AF17" s="1103"/>
      <c r="AG17" s="1104"/>
      <c r="AH17" s="1104"/>
      <c r="AI17" s="1104"/>
      <c r="AJ17" s="1105"/>
      <c r="AK17" s="1170"/>
      <c r="AL17" s="1171"/>
      <c r="AM17" s="1171"/>
      <c r="AN17" s="1171"/>
      <c r="AO17" s="1171"/>
      <c r="AP17" s="1171"/>
      <c r="AQ17" s="1171"/>
      <c r="AR17" s="1171"/>
      <c r="AS17" s="1171"/>
      <c r="AT17" s="1171"/>
      <c r="AU17" s="1168"/>
      <c r="AV17" s="1168"/>
      <c r="AW17" s="1168"/>
      <c r="AX17" s="1168"/>
      <c r="AY17" s="1169"/>
      <c r="AZ17" s="252"/>
      <c r="BA17" s="252"/>
      <c r="BB17" s="252"/>
      <c r="BC17" s="252"/>
      <c r="BD17" s="252"/>
      <c r="BE17" s="253"/>
      <c r="BF17" s="253"/>
      <c r="BG17" s="253"/>
      <c r="BH17" s="253"/>
      <c r="BI17" s="253"/>
      <c r="BJ17" s="253"/>
      <c r="BK17" s="253"/>
      <c r="BL17" s="253"/>
      <c r="BM17" s="253"/>
      <c r="BN17" s="253"/>
      <c r="BO17" s="253"/>
      <c r="BP17" s="253"/>
      <c r="BQ17" s="262">
        <v>11</v>
      </c>
      <c r="BR17" s="263"/>
      <c r="BS17" s="1098"/>
      <c r="BT17" s="1099"/>
      <c r="BU17" s="1099"/>
      <c r="BV17" s="1099"/>
      <c r="BW17" s="1099"/>
      <c r="BX17" s="1099"/>
      <c r="BY17" s="1099"/>
      <c r="BZ17" s="1099"/>
      <c r="CA17" s="1099"/>
      <c r="CB17" s="1099"/>
      <c r="CC17" s="1099"/>
      <c r="CD17" s="1099"/>
      <c r="CE17" s="1099"/>
      <c r="CF17" s="1099"/>
      <c r="CG17" s="1100"/>
      <c r="CH17" s="1073"/>
      <c r="CI17" s="1074"/>
      <c r="CJ17" s="1074"/>
      <c r="CK17" s="1074"/>
      <c r="CL17" s="1075"/>
      <c r="CM17" s="1073"/>
      <c r="CN17" s="1074"/>
      <c r="CO17" s="1074"/>
      <c r="CP17" s="1074"/>
      <c r="CQ17" s="1075"/>
      <c r="CR17" s="1073"/>
      <c r="CS17" s="1074"/>
      <c r="CT17" s="1074"/>
      <c r="CU17" s="1074"/>
      <c r="CV17" s="1075"/>
      <c r="CW17" s="1073"/>
      <c r="CX17" s="1074"/>
      <c r="CY17" s="1074"/>
      <c r="CZ17" s="1074"/>
      <c r="DA17" s="1075"/>
      <c r="DB17" s="1073"/>
      <c r="DC17" s="1074"/>
      <c r="DD17" s="1074"/>
      <c r="DE17" s="1074"/>
      <c r="DF17" s="1075"/>
      <c r="DG17" s="1073"/>
      <c r="DH17" s="1074"/>
      <c r="DI17" s="1074"/>
      <c r="DJ17" s="1074"/>
      <c r="DK17" s="1075"/>
      <c r="DL17" s="1073"/>
      <c r="DM17" s="1074"/>
      <c r="DN17" s="1074"/>
      <c r="DO17" s="1074"/>
      <c r="DP17" s="1075"/>
      <c r="DQ17" s="1073"/>
      <c r="DR17" s="1074"/>
      <c r="DS17" s="1074"/>
      <c r="DT17" s="1074"/>
      <c r="DU17" s="1075"/>
      <c r="DV17" s="1076"/>
      <c r="DW17" s="1077"/>
      <c r="DX17" s="1077"/>
      <c r="DY17" s="1077"/>
      <c r="DZ17" s="1078"/>
      <c r="EA17" s="254"/>
    </row>
    <row r="18" spans="1:131" s="255" customFormat="1" ht="26.25" customHeight="1" x14ac:dyDescent="0.15">
      <c r="A18" s="261">
        <v>12</v>
      </c>
      <c r="B18" s="1121"/>
      <c r="C18" s="1122"/>
      <c r="D18" s="1122"/>
      <c r="E18" s="1122"/>
      <c r="F18" s="1122"/>
      <c r="G18" s="1122"/>
      <c r="H18" s="1122"/>
      <c r="I18" s="1122"/>
      <c r="J18" s="1122"/>
      <c r="K18" s="1122"/>
      <c r="L18" s="1122"/>
      <c r="M18" s="1122"/>
      <c r="N18" s="1122"/>
      <c r="O18" s="1122"/>
      <c r="P18" s="1123"/>
      <c r="Q18" s="1127"/>
      <c r="R18" s="1128"/>
      <c r="S18" s="1128"/>
      <c r="T18" s="1128"/>
      <c r="U18" s="1128"/>
      <c r="V18" s="1128"/>
      <c r="W18" s="1128"/>
      <c r="X18" s="1128"/>
      <c r="Y18" s="1128"/>
      <c r="Z18" s="1128"/>
      <c r="AA18" s="1128"/>
      <c r="AB18" s="1128"/>
      <c r="AC18" s="1128"/>
      <c r="AD18" s="1128"/>
      <c r="AE18" s="1129"/>
      <c r="AF18" s="1103"/>
      <c r="AG18" s="1104"/>
      <c r="AH18" s="1104"/>
      <c r="AI18" s="1104"/>
      <c r="AJ18" s="1105"/>
      <c r="AK18" s="1170"/>
      <c r="AL18" s="1171"/>
      <c r="AM18" s="1171"/>
      <c r="AN18" s="1171"/>
      <c r="AO18" s="1171"/>
      <c r="AP18" s="1171"/>
      <c r="AQ18" s="1171"/>
      <c r="AR18" s="1171"/>
      <c r="AS18" s="1171"/>
      <c r="AT18" s="1171"/>
      <c r="AU18" s="1168"/>
      <c r="AV18" s="1168"/>
      <c r="AW18" s="1168"/>
      <c r="AX18" s="1168"/>
      <c r="AY18" s="1169"/>
      <c r="AZ18" s="252"/>
      <c r="BA18" s="252"/>
      <c r="BB18" s="252"/>
      <c r="BC18" s="252"/>
      <c r="BD18" s="252"/>
      <c r="BE18" s="253"/>
      <c r="BF18" s="253"/>
      <c r="BG18" s="253"/>
      <c r="BH18" s="253"/>
      <c r="BI18" s="253"/>
      <c r="BJ18" s="253"/>
      <c r="BK18" s="253"/>
      <c r="BL18" s="253"/>
      <c r="BM18" s="253"/>
      <c r="BN18" s="253"/>
      <c r="BO18" s="253"/>
      <c r="BP18" s="253"/>
      <c r="BQ18" s="262">
        <v>12</v>
      </c>
      <c r="BR18" s="263"/>
      <c r="BS18" s="1098"/>
      <c r="BT18" s="1099"/>
      <c r="BU18" s="1099"/>
      <c r="BV18" s="1099"/>
      <c r="BW18" s="1099"/>
      <c r="BX18" s="1099"/>
      <c r="BY18" s="1099"/>
      <c r="BZ18" s="1099"/>
      <c r="CA18" s="1099"/>
      <c r="CB18" s="1099"/>
      <c r="CC18" s="1099"/>
      <c r="CD18" s="1099"/>
      <c r="CE18" s="1099"/>
      <c r="CF18" s="1099"/>
      <c r="CG18" s="1100"/>
      <c r="CH18" s="1073"/>
      <c r="CI18" s="1074"/>
      <c r="CJ18" s="1074"/>
      <c r="CK18" s="1074"/>
      <c r="CL18" s="1075"/>
      <c r="CM18" s="1073"/>
      <c r="CN18" s="1074"/>
      <c r="CO18" s="1074"/>
      <c r="CP18" s="1074"/>
      <c r="CQ18" s="1075"/>
      <c r="CR18" s="1073"/>
      <c r="CS18" s="1074"/>
      <c r="CT18" s="1074"/>
      <c r="CU18" s="1074"/>
      <c r="CV18" s="1075"/>
      <c r="CW18" s="1073"/>
      <c r="CX18" s="1074"/>
      <c r="CY18" s="1074"/>
      <c r="CZ18" s="1074"/>
      <c r="DA18" s="1075"/>
      <c r="DB18" s="1073"/>
      <c r="DC18" s="1074"/>
      <c r="DD18" s="1074"/>
      <c r="DE18" s="1074"/>
      <c r="DF18" s="1075"/>
      <c r="DG18" s="1073"/>
      <c r="DH18" s="1074"/>
      <c r="DI18" s="1074"/>
      <c r="DJ18" s="1074"/>
      <c r="DK18" s="1075"/>
      <c r="DL18" s="1073"/>
      <c r="DM18" s="1074"/>
      <c r="DN18" s="1074"/>
      <c r="DO18" s="1074"/>
      <c r="DP18" s="1075"/>
      <c r="DQ18" s="1073"/>
      <c r="DR18" s="1074"/>
      <c r="DS18" s="1074"/>
      <c r="DT18" s="1074"/>
      <c r="DU18" s="1075"/>
      <c r="DV18" s="1076"/>
      <c r="DW18" s="1077"/>
      <c r="DX18" s="1077"/>
      <c r="DY18" s="1077"/>
      <c r="DZ18" s="1078"/>
      <c r="EA18" s="254"/>
    </row>
    <row r="19" spans="1:131" s="255" customFormat="1" ht="26.25" customHeight="1" x14ac:dyDescent="0.15">
      <c r="A19" s="261">
        <v>13</v>
      </c>
      <c r="B19" s="1121"/>
      <c r="C19" s="1122"/>
      <c r="D19" s="1122"/>
      <c r="E19" s="1122"/>
      <c r="F19" s="1122"/>
      <c r="G19" s="1122"/>
      <c r="H19" s="1122"/>
      <c r="I19" s="1122"/>
      <c r="J19" s="1122"/>
      <c r="K19" s="1122"/>
      <c r="L19" s="1122"/>
      <c r="M19" s="1122"/>
      <c r="N19" s="1122"/>
      <c r="O19" s="1122"/>
      <c r="P19" s="1123"/>
      <c r="Q19" s="1127"/>
      <c r="R19" s="1128"/>
      <c r="S19" s="1128"/>
      <c r="T19" s="1128"/>
      <c r="U19" s="1128"/>
      <c r="V19" s="1128"/>
      <c r="W19" s="1128"/>
      <c r="X19" s="1128"/>
      <c r="Y19" s="1128"/>
      <c r="Z19" s="1128"/>
      <c r="AA19" s="1128"/>
      <c r="AB19" s="1128"/>
      <c r="AC19" s="1128"/>
      <c r="AD19" s="1128"/>
      <c r="AE19" s="1129"/>
      <c r="AF19" s="1103"/>
      <c r="AG19" s="1104"/>
      <c r="AH19" s="1104"/>
      <c r="AI19" s="1104"/>
      <c r="AJ19" s="1105"/>
      <c r="AK19" s="1170"/>
      <c r="AL19" s="1171"/>
      <c r="AM19" s="1171"/>
      <c r="AN19" s="1171"/>
      <c r="AO19" s="1171"/>
      <c r="AP19" s="1171"/>
      <c r="AQ19" s="1171"/>
      <c r="AR19" s="1171"/>
      <c r="AS19" s="1171"/>
      <c r="AT19" s="1171"/>
      <c r="AU19" s="1168"/>
      <c r="AV19" s="1168"/>
      <c r="AW19" s="1168"/>
      <c r="AX19" s="1168"/>
      <c r="AY19" s="1169"/>
      <c r="AZ19" s="252"/>
      <c r="BA19" s="252"/>
      <c r="BB19" s="252"/>
      <c r="BC19" s="252"/>
      <c r="BD19" s="252"/>
      <c r="BE19" s="253"/>
      <c r="BF19" s="253"/>
      <c r="BG19" s="253"/>
      <c r="BH19" s="253"/>
      <c r="BI19" s="253"/>
      <c r="BJ19" s="253"/>
      <c r="BK19" s="253"/>
      <c r="BL19" s="253"/>
      <c r="BM19" s="253"/>
      <c r="BN19" s="253"/>
      <c r="BO19" s="253"/>
      <c r="BP19" s="253"/>
      <c r="BQ19" s="262">
        <v>13</v>
      </c>
      <c r="BR19" s="263"/>
      <c r="BS19" s="1098"/>
      <c r="BT19" s="1099"/>
      <c r="BU19" s="1099"/>
      <c r="BV19" s="1099"/>
      <c r="BW19" s="1099"/>
      <c r="BX19" s="1099"/>
      <c r="BY19" s="1099"/>
      <c r="BZ19" s="1099"/>
      <c r="CA19" s="1099"/>
      <c r="CB19" s="1099"/>
      <c r="CC19" s="1099"/>
      <c r="CD19" s="1099"/>
      <c r="CE19" s="1099"/>
      <c r="CF19" s="1099"/>
      <c r="CG19" s="1100"/>
      <c r="CH19" s="1073"/>
      <c r="CI19" s="1074"/>
      <c r="CJ19" s="1074"/>
      <c r="CK19" s="1074"/>
      <c r="CL19" s="1075"/>
      <c r="CM19" s="1073"/>
      <c r="CN19" s="1074"/>
      <c r="CO19" s="1074"/>
      <c r="CP19" s="1074"/>
      <c r="CQ19" s="1075"/>
      <c r="CR19" s="1073"/>
      <c r="CS19" s="1074"/>
      <c r="CT19" s="1074"/>
      <c r="CU19" s="1074"/>
      <c r="CV19" s="1075"/>
      <c r="CW19" s="1073"/>
      <c r="CX19" s="1074"/>
      <c r="CY19" s="1074"/>
      <c r="CZ19" s="1074"/>
      <c r="DA19" s="1075"/>
      <c r="DB19" s="1073"/>
      <c r="DC19" s="1074"/>
      <c r="DD19" s="1074"/>
      <c r="DE19" s="1074"/>
      <c r="DF19" s="1075"/>
      <c r="DG19" s="1073"/>
      <c r="DH19" s="1074"/>
      <c r="DI19" s="1074"/>
      <c r="DJ19" s="1074"/>
      <c r="DK19" s="1075"/>
      <c r="DL19" s="1073"/>
      <c r="DM19" s="1074"/>
      <c r="DN19" s="1074"/>
      <c r="DO19" s="1074"/>
      <c r="DP19" s="1075"/>
      <c r="DQ19" s="1073"/>
      <c r="DR19" s="1074"/>
      <c r="DS19" s="1074"/>
      <c r="DT19" s="1074"/>
      <c r="DU19" s="1075"/>
      <c r="DV19" s="1076"/>
      <c r="DW19" s="1077"/>
      <c r="DX19" s="1077"/>
      <c r="DY19" s="1077"/>
      <c r="DZ19" s="1078"/>
      <c r="EA19" s="254"/>
    </row>
    <row r="20" spans="1:131" s="255" customFormat="1" ht="26.25" customHeight="1" x14ac:dyDescent="0.15">
      <c r="A20" s="261">
        <v>14</v>
      </c>
      <c r="B20" s="1121"/>
      <c r="C20" s="1122"/>
      <c r="D20" s="1122"/>
      <c r="E20" s="1122"/>
      <c r="F20" s="1122"/>
      <c r="G20" s="1122"/>
      <c r="H20" s="1122"/>
      <c r="I20" s="1122"/>
      <c r="J20" s="1122"/>
      <c r="K20" s="1122"/>
      <c r="L20" s="1122"/>
      <c r="M20" s="1122"/>
      <c r="N20" s="1122"/>
      <c r="O20" s="1122"/>
      <c r="P20" s="1123"/>
      <c r="Q20" s="1127"/>
      <c r="R20" s="1128"/>
      <c r="S20" s="1128"/>
      <c r="T20" s="1128"/>
      <c r="U20" s="1128"/>
      <c r="V20" s="1128"/>
      <c r="W20" s="1128"/>
      <c r="X20" s="1128"/>
      <c r="Y20" s="1128"/>
      <c r="Z20" s="1128"/>
      <c r="AA20" s="1128"/>
      <c r="AB20" s="1128"/>
      <c r="AC20" s="1128"/>
      <c r="AD20" s="1128"/>
      <c r="AE20" s="1129"/>
      <c r="AF20" s="1103"/>
      <c r="AG20" s="1104"/>
      <c r="AH20" s="1104"/>
      <c r="AI20" s="1104"/>
      <c r="AJ20" s="1105"/>
      <c r="AK20" s="1170"/>
      <c r="AL20" s="1171"/>
      <c r="AM20" s="1171"/>
      <c r="AN20" s="1171"/>
      <c r="AO20" s="1171"/>
      <c r="AP20" s="1171"/>
      <c r="AQ20" s="1171"/>
      <c r="AR20" s="1171"/>
      <c r="AS20" s="1171"/>
      <c r="AT20" s="1171"/>
      <c r="AU20" s="1168"/>
      <c r="AV20" s="1168"/>
      <c r="AW20" s="1168"/>
      <c r="AX20" s="1168"/>
      <c r="AY20" s="1169"/>
      <c r="AZ20" s="252"/>
      <c r="BA20" s="252"/>
      <c r="BB20" s="252"/>
      <c r="BC20" s="252"/>
      <c r="BD20" s="252"/>
      <c r="BE20" s="253"/>
      <c r="BF20" s="253"/>
      <c r="BG20" s="253"/>
      <c r="BH20" s="253"/>
      <c r="BI20" s="253"/>
      <c r="BJ20" s="253"/>
      <c r="BK20" s="253"/>
      <c r="BL20" s="253"/>
      <c r="BM20" s="253"/>
      <c r="BN20" s="253"/>
      <c r="BO20" s="253"/>
      <c r="BP20" s="253"/>
      <c r="BQ20" s="262">
        <v>14</v>
      </c>
      <c r="BR20" s="263"/>
      <c r="BS20" s="1098"/>
      <c r="BT20" s="1099"/>
      <c r="BU20" s="1099"/>
      <c r="BV20" s="1099"/>
      <c r="BW20" s="1099"/>
      <c r="BX20" s="1099"/>
      <c r="BY20" s="1099"/>
      <c r="BZ20" s="1099"/>
      <c r="CA20" s="1099"/>
      <c r="CB20" s="1099"/>
      <c r="CC20" s="1099"/>
      <c r="CD20" s="1099"/>
      <c r="CE20" s="1099"/>
      <c r="CF20" s="1099"/>
      <c r="CG20" s="1100"/>
      <c r="CH20" s="1073"/>
      <c r="CI20" s="1074"/>
      <c r="CJ20" s="1074"/>
      <c r="CK20" s="1074"/>
      <c r="CL20" s="1075"/>
      <c r="CM20" s="1073"/>
      <c r="CN20" s="1074"/>
      <c r="CO20" s="1074"/>
      <c r="CP20" s="1074"/>
      <c r="CQ20" s="1075"/>
      <c r="CR20" s="1073"/>
      <c r="CS20" s="1074"/>
      <c r="CT20" s="1074"/>
      <c r="CU20" s="1074"/>
      <c r="CV20" s="1075"/>
      <c r="CW20" s="1073"/>
      <c r="CX20" s="1074"/>
      <c r="CY20" s="1074"/>
      <c r="CZ20" s="1074"/>
      <c r="DA20" s="1075"/>
      <c r="DB20" s="1073"/>
      <c r="DC20" s="1074"/>
      <c r="DD20" s="1074"/>
      <c r="DE20" s="1074"/>
      <c r="DF20" s="1075"/>
      <c r="DG20" s="1073"/>
      <c r="DH20" s="1074"/>
      <c r="DI20" s="1074"/>
      <c r="DJ20" s="1074"/>
      <c r="DK20" s="1075"/>
      <c r="DL20" s="1073"/>
      <c r="DM20" s="1074"/>
      <c r="DN20" s="1074"/>
      <c r="DO20" s="1074"/>
      <c r="DP20" s="1075"/>
      <c r="DQ20" s="1073"/>
      <c r="DR20" s="1074"/>
      <c r="DS20" s="1074"/>
      <c r="DT20" s="1074"/>
      <c r="DU20" s="1075"/>
      <c r="DV20" s="1076"/>
      <c r="DW20" s="1077"/>
      <c r="DX20" s="1077"/>
      <c r="DY20" s="1077"/>
      <c r="DZ20" s="1078"/>
      <c r="EA20" s="254"/>
    </row>
    <row r="21" spans="1:131" s="255" customFormat="1" ht="26.25" customHeight="1" thickBot="1" x14ac:dyDescent="0.2">
      <c r="A21" s="261">
        <v>15</v>
      </c>
      <c r="B21" s="1121"/>
      <c r="C21" s="1122"/>
      <c r="D21" s="1122"/>
      <c r="E21" s="1122"/>
      <c r="F21" s="1122"/>
      <c r="G21" s="1122"/>
      <c r="H21" s="1122"/>
      <c r="I21" s="1122"/>
      <c r="J21" s="1122"/>
      <c r="K21" s="1122"/>
      <c r="L21" s="1122"/>
      <c r="M21" s="1122"/>
      <c r="N21" s="1122"/>
      <c r="O21" s="1122"/>
      <c r="P21" s="1123"/>
      <c r="Q21" s="1127"/>
      <c r="R21" s="1128"/>
      <c r="S21" s="1128"/>
      <c r="T21" s="1128"/>
      <c r="U21" s="1128"/>
      <c r="V21" s="1128"/>
      <c r="W21" s="1128"/>
      <c r="X21" s="1128"/>
      <c r="Y21" s="1128"/>
      <c r="Z21" s="1128"/>
      <c r="AA21" s="1128"/>
      <c r="AB21" s="1128"/>
      <c r="AC21" s="1128"/>
      <c r="AD21" s="1128"/>
      <c r="AE21" s="1129"/>
      <c r="AF21" s="1103"/>
      <c r="AG21" s="1104"/>
      <c r="AH21" s="1104"/>
      <c r="AI21" s="1104"/>
      <c r="AJ21" s="1105"/>
      <c r="AK21" s="1170"/>
      <c r="AL21" s="1171"/>
      <c r="AM21" s="1171"/>
      <c r="AN21" s="1171"/>
      <c r="AO21" s="1171"/>
      <c r="AP21" s="1171"/>
      <c r="AQ21" s="1171"/>
      <c r="AR21" s="1171"/>
      <c r="AS21" s="1171"/>
      <c r="AT21" s="1171"/>
      <c r="AU21" s="1168"/>
      <c r="AV21" s="1168"/>
      <c r="AW21" s="1168"/>
      <c r="AX21" s="1168"/>
      <c r="AY21" s="1169"/>
      <c r="AZ21" s="252"/>
      <c r="BA21" s="252"/>
      <c r="BB21" s="252"/>
      <c r="BC21" s="252"/>
      <c r="BD21" s="252"/>
      <c r="BE21" s="253"/>
      <c r="BF21" s="253"/>
      <c r="BG21" s="253"/>
      <c r="BH21" s="253"/>
      <c r="BI21" s="253"/>
      <c r="BJ21" s="253"/>
      <c r="BK21" s="253"/>
      <c r="BL21" s="253"/>
      <c r="BM21" s="253"/>
      <c r="BN21" s="253"/>
      <c r="BO21" s="253"/>
      <c r="BP21" s="253"/>
      <c r="BQ21" s="262">
        <v>15</v>
      </c>
      <c r="BR21" s="263"/>
      <c r="BS21" s="1098"/>
      <c r="BT21" s="1099"/>
      <c r="BU21" s="1099"/>
      <c r="BV21" s="1099"/>
      <c r="BW21" s="1099"/>
      <c r="BX21" s="1099"/>
      <c r="BY21" s="1099"/>
      <c r="BZ21" s="1099"/>
      <c r="CA21" s="1099"/>
      <c r="CB21" s="1099"/>
      <c r="CC21" s="1099"/>
      <c r="CD21" s="1099"/>
      <c r="CE21" s="1099"/>
      <c r="CF21" s="1099"/>
      <c r="CG21" s="1100"/>
      <c r="CH21" s="1073"/>
      <c r="CI21" s="1074"/>
      <c r="CJ21" s="1074"/>
      <c r="CK21" s="1074"/>
      <c r="CL21" s="1075"/>
      <c r="CM21" s="1073"/>
      <c r="CN21" s="1074"/>
      <c r="CO21" s="1074"/>
      <c r="CP21" s="1074"/>
      <c r="CQ21" s="1075"/>
      <c r="CR21" s="1073"/>
      <c r="CS21" s="1074"/>
      <c r="CT21" s="1074"/>
      <c r="CU21" s="1074"/>
      <c r="CV21" s="1075"/>
      <c r="CW21" s="1073"/>
      <c r="CX21" s="1074"/>
      <c r="CY21" s="1074"/>
      <c r="CZ21" s="1074"/>
      <c r="DA21" s="1075"/>
      <c r="DB21" s="1073"/>
      <c r="DC21" s="1074"/>
      <c r="DD21" s="1074"/>
      <c r="DE21" s="1074"/>
      <c r="DF21" s="1075"/>
      <c r="DG21" s="1073"/>
      <c r="DH21" s="1074"/>
      <c r="DI21" s="1074"/>
      <c r="DJ21" s="1074"/>
      <c r="DK21" s="1075"/>
      <c r="DL21" s="1073"/>
      <c r="DM21" s="1074"/>
      <c r="DN21" s="1074"/>
      <c r="DO21" s="1074"/>
      <c r="DP21" s="1075"/>
      <c r="DQ21" s="1073"/>
      <c r="DR21" s="1074"/>
      <c r="DS21" s="1074"/>
      <c r="DT21" s="1074"/>
      <c r="DU21" s="1075"/>
      <c r="DV21" s="1076"/>
      <c r="DW21" s="1077"/>
      <c r="DX21" s="1077"/>
      <c r="DY21" s="1077"/>
      <c r="DZ21" s="1078"/>
      <c r="EA21" s="254"/>
    </row>
    <row r="22" spans="1:131" s="255" customFormat="1" ht="26.25" customHeight="1" x14ac:dyDescent="0.15">
      <c r="A22" s="261">
        <v>16</v>
      </c>
      <c r="B22" s="1121"/>
      <c r="C22" s="1122"/>
      <c r="D22" s="1122"/>
      <c r="E22" s="1122"/>
      <c r="F22" s="1122"/>
      <c r="G22" s="1122"/>
      <c r="H22" s="1122"/>
      <c r="I22" s="1122"/>
      <c r="J22" s="1122"/>
      <c r="K22" s="1122"/>
      <c r="L22" s="1122"/>
      <c r="M22" s="1122"/>
      <c r="N22" s="1122"/>
      <c r="O22" s="1122"/>
      <c r="P22" s="1123"/>
      <c r="Q22" s="1165"/>
      <c r="R22" s="1166"/>
      <c r="S22" s="1166"/>
      <c r="T22" s="1166"/>
      <c r="U22" s="1166"/>
      <c r="V22" s="1166"/>
      <c r="W22" s="1166"/>
      <c r="X22" s="1166"/>
      <c r="Y22" s="1166"/>
      <c r="Z22" s="1166"/>
      <c r="AA22" s="1166"/>
      <c r="AB22" s="1166"/>
      <c r="AC22" s="1166"/>
      <c r="AD22" s="1166"/>
      <c r="AE22" s="1167"/>
      <c r="AF22" s="1103"/>
      <c r="AG22" s="1104"/>
      <c r="AH22" s="1104"/>
      <c r="AI22" s="1104"/>
      <c r="AJ22" s="1105"/>
      <c r="AK22" s="1161"/>
      <c r="AL22" s="1162"/>
      <c r="AM22" s="1162"/>
      <c r="AN22" s="1162"/>
      <c r="AO22" s="1162"/>
      <c r="AP22" s="1162"/>
      <c r="AQ22" s="1162"/>
      <c r="AR22" s="1162"/>
      <c r="AS22" s="1162"/>
      <c r="AT22" s="1162"/>
      <c r="AU22" s="1163"/>
      <c r="AV22" s="1163"/>
      <c r="AW22" s="1163"/>
      <c r="AX22" s="1163"/>
      <c r="AY22" s="1164"/>
      <c r="AZ22" s="1119" t="s">
        <v>386</v>
      </c>
      <c r="BA22" s="1119"/>
      <c r="BB22" s="1119"/>
      <c r="BC22" s="1119"/>
      <c r="BD22" s="1120"/>
      <c r="BE22" s="253"/>
      <c r="BF22" s="253"/>
      <c r="BG22" s="253"/>
      <c r="BH22" s="253"/>
      <c r="BI22" s="253"/>
      <c r="BJ22" s="253"/>
      <c r="BK22" s="253"/>
      <c r="BL22" s="253"/>
      <c r="BM22" s="253"/>
      <c r="BN22" s="253"/>
      <c r="BO22" s="253"/>
      <c r="BP22" s="253"/>
      <c r="BQ22" s="262">
        <v>16</v>
      </c>
      <c r="BR22" s="263"/>
      <c r="BS22" s="1098"/>
      <c r="BT22" s="1099"/>
      <c r="BU22" s="1099"/>
      <c r="BV22" s="1099"/>
      <c r="BW22" s="1099"/>
      <c r="BX22" s="1099"/>
      <c r="BY22" s="1099"/>
      <c r="BZ22" s="1099"/>
      <c r="CA22" s="1099"/>
      <c r="CB22" s="1099"/>
      <c r="CC22" s="1099"/>
      <c r="CD22" s="1099"/>
      <c r="CE22" s="1099"/>
      <c r="CF22" s="1099"/>
      <c r="CG22" s="1100"/>
      <c r="CH22" s="1073"/>
      <c r="CI22" s="1074"/>
      <c r="CJ22" s="1074"/>
      <c r="CK22" s="1074"/>
      <c r="CL22" s="1075"/>
      <c r="CM22" s="1073"/>
      <c r="CN22" s="1074"/>
      <c r="CO22" s="1074"/>
      <c r="CP22" s="1074"/>
      <c r="CQ22" s="1075"/>
      <c r="CR22" s="1073"/>
      <c r="CS22" s="1074"/>
      <c r="CT22" s="1074"/>
      <c r="CU22" s="1074"/>
      <c r="CV22" s="1075"/>
      <c r="CW22" s="1073"/>
      <c r="CX22" s="1074"/>
      <c r="CY22" s="1074"/>
      <c r="CZ22" s="1074"/>
      <c r="DA22" s="1075"/>
      <c r="DB22" s="1073"/>
      <c r="DC22" s="1074"/>
      <c r="DD22" s="1074"/>
      <c r="DE22" s="1074"/>
      <c r="DF22" s="1075"/>
      <c r="DG22" s="1073"/>
      <c r="DH22" s="1074"/>
      <c r="DI22" s="1074"/>
      <c r="DJ22" s="1074"/>
      <c r="DK22" s="1075"/>
      <c r="DL22" s="1073"/>
      <c r="DM22" s="1074"/>
      <c r="DN22" s="1074"/>
      <c r="DO22" s="1074"/>
      <c r="DP22" s="1075"/>
      <c r="DQ22" s="1073"/>
      <c r="DR22" s="1074"/>
      <c r="DS22" s="1074"/>
      <c r="DT22" s="1074"/>
      <c r="DU22" s="1075"/>
      <c r="DV22" s="1076"/>
      <c r="DW22" s="1077"/>
      <c r="DX22" s="1077"/>
      <c r="DY22" s="1077"/>
      <c r="DZ22" s="1078"/>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2">
        <v>17482</v>
      </c>
      <c r="R23" s="1153"/>
      <c r="S23" s="1153"/>
      <c r="T23" s="1153"/>
      <c r="U23" s="1153"/>
      <c r="V23" s="1153">
        <v>16313</v>
      </c>
      <c r="W23" s="1153"/>
      <c r="X23" s="1153"/>
      <c r="Y23" s="1153"/>
      <c r="Z23" s="1153"/>
      <c r="AA23" s="1153">
        <v>1169</v>
      </c>
      <c r="AB23" s="1153"/>
      <c r="AC23" s="1153"/>
      <c r="AD23" s="1153"/>
      <c r="AE23" s="1154"/>
      <c r="AF23" s="1155">
        <v>988</v>
      </c>
      <c r="AG23" s="1153"/>
      <c r="AH23" s="1153"/>
      <c r="AI23" s="1153"/>
      <c r="AJ23" s="1156"/>
      <c r="AK23" s="1157"/>
      <c r="AL23" s="1158"/>
      <c r="AM23" s="1158"/>
      <c r="AN23" s="1158"/>
      <c r="AO23" s="1158"/>
      <c r="AP23" s="1153">
        <v>18250</v>
      </c>
      <c r="AQ23" s="1153"/>
      <c r="AR23" s="1153"/>
      <c r="AS23" s="1153"/>
      <c r="AT23" s="1153"/>
      <c r="AU23" s="1159"/>
      <c r="AV23" s="1159"/>
      <c r="AW23" s="1159"/>
      <c r="AX23" s="1159"/>
      <c r="AY23" s="1160"/>
      <c r="AZ23" s="1149" t="s">
        <v>389</v>
      </c>
      <c r="BA23" s="1150"/>
      <c r="BB23" s="1150"/>
      <c r="BC23" s="1150"/>
      <c r="BD23" s="1151"/>
      <c r="BE23" s="253"/>
      <c r="BF23" s="253"/>
      <c r="BG23" s="253"/>
      <c r="BH23" s="253"/>
      <c r="BI23" s="253"/>
      <c r="BJ23" s="253"/>
      <c r="BK23" s="253"/>
      <c r="BL23" s="253"/>
      <c r="BM23" s="253"/>
      <c r="BN23" s="253"/>
      <c r="BO23" s="253"/>
      <c r="BP23" s="253"/>
      <c r="BQ23" s="262">
        <v>17</v>
      </c>
      <c r="BR23" s="263"/>
      <c r="BS23" s="1098"/>
      <c r="BT23" s="1099"/>
      <c r="BU23" s="1099"/>
      <c r="BV23" s="1099"/>
      <c r="BW23" s="1099"/>
      <c r="BX23" s="1099"/>
      <c r="BY23" s="1099"/>
      <c r="BZ23" s="1099"/>
      <c r="CA23" s="1099"/>
      <c r="CB23" s="1099"/>
      <c r="CC23" s="1099"/>
      <c r="CD23" s="1099"/>
      <c r="CE23" s="1099"/>
      <c r="CF23" s="1099"/>
      <c r="CG23" s="1100"/>
      <c r="CH23" s="1073"/>
      <c r="CI23" s="1074"/>
      <c r="CJ23" s="1074"/>
      <c r="CK23" s="1074"/>
      <c r="CL23" s="1075"/>
      <c r="CM23" s="1073"/>
      <c r="CN23" s="1074"/>
      <c r="CO23" s="1074"/>
      <c r="CP23" s="1074"/>
      <c r="CQ23" s="1075"/>
      <c r="CR23" s="1073"/>
      <c r="CS23" s="1074"/>
      <c r="CT23" s="1074"/>
      <c r="CU23" s="1074"/>
      <c r="CV23" s="1075"/>
      <c r="CW23" s="1073"/>
      <c r="CX23" s="1074"/>
      <c r="CY23" s="1074"/>
      <c r="CZ23" s="1074"/>
      <c r="DA23" s="1075"/>
      <c r="DB23" s="1073"/>
      <c r="DC23" s="1074"/>
      <c r="DD23" s="1074"/>
      <c r="DE23" s="1074"/>
      <c r="DF23" s="1075"/>
      <c r="DG23" s="1073"/>
      <c r="DH23" s="1074"/>
      <c r="DI23" s="1074"/>
      <c r="DJ23" s="1074"/>
      <c r="DK23" s="1075"/>
      <c r="DL23" s="1073"/>
      <c r="DM23" s="1074"/>
      <c r="DN23" s="1074"/>
      <c r="DO23" s="1074"/>
      <c r="DP23" s="1075"/>
      <c r="DQ23" s="1073"/>
      <c r="DR23" s="1074"/>
      <c r="DS23" s="1074"/>
      <c r="DT23" s="1074"/>
      <c r="DU23" s="1075"/>
      <c r="DV23" s="1076"/>
      <c r="DW23" s="1077"/>
      <c r="DX23" s="1077"/>
      <c r="DY23" s="1077"/>
      <c r="DZ23" s="1078"/>
      <c r="EA23" s="254"/>
    </row>
    <row r="24" spans="1:131" s="255" customFormat="1" ht="26.25" customHeight="1" x14ac:dyDescent="0.15">
      <c r="A24" s="1148" t="s">
        <v>390</v>
      </c>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252"/>
      <c r="BA24" s="252"/>
      <c r="BB24" s="252"/>
      <c r="BC24" s="252"/>
      <c r="BD24" s="252"/>
      <c r="BE24" s="253"/>
      <c r="BF24" s="253"/>
      <c r="BG24" s="253"/>
      <c r="BH24" s="253"/>
      <c r="BI24" s="253"/>
      <c r="BJ24" s="253"/>
      <c r="BK24" s="253"/>
      <c r="BL24" s="253"/>
      <c r="BM24" s="253"/>
      <c r="BN24" s="253"/>
      <c r="BO24" s="253"/>
      <c r="BP24" s="253"/>
      <c r="BQ24" s="262">
        <v>18</v>
      </c>
      <c r="BR24" s="263"/>
      <c r="BS24" s="1098"/>
      <c r="BT24" s="1099"/>
      <c r="BU24" s="1099"/>
      <c r="BV24" s="1099"/>
      <c r="BW24" s="1099"/>
      <c r="BX24" s="1099"/>
      <c r="BY24" s="1099"/>
      <c r="BZ24" s="1099"/>
      <c r="CA24" s="1099"/>
      <c r="CB24" s="1099"/>
      <c r="CC24" s="1099"/>
      <c r="CD24" s="1099"/>
      <c r="CE24" s="1099"/>
      <c r="CF24" s="1099"/>
      <c r="CG24" s="1100"/>
      <c r="CH24" s="1073"/>
      <c r="CI24" s="1074"/>
      <c r="CJ24" s="1074"/>
      <c r="CK24" s="1074"/>
      <c r="CL24" s="1075"/>
      <c r="CM24" s="1073"/>
      <c r="CN24" s="1074"/>
      <c r="CO24" s="1074"/>
      <c r="CP24" s="1074"/>
      <c r="CQ24" s="1075"/>
      <c r="CR24" s="1073"/>
      <c r="CS24" s="1074"/>
      <c r="CT24" s="1074"/>
      <c r="CU24" s="1074"/>
      <c r="CV24" s="1075"/>
      <c r="CW24" s="1073"/>
      <c r="CX24" s="1074"/>
      <c r="CY24" s="1074"/>
      <c r="CZ24" s="1074"/>
      <c r="DA24" s="1075"/>
      <c r="DB24" s="1073"/>
      <c r="DC24" s="1074"/>
      <c r="DD24" s="1074"/>
      <c r="DE24" s="1074"/>
      <c r="DF24" s="1075"/>
      <c r="DG24" s="1073"/>
      <c r="DH24" s="1074"/>
      <c r="DI24" s="1074"/>
      <c r="DJ24" s="1074"/>
      <c r="DK24" s="1075"/>
      <c r="DL24" s="1073"/>
      <c r="DM24" s="1074"/>
      <c r="DN24" s="1074"/>
      <c r="DO24" s="1074"/>
      <c r="DP24" s="1075"/>
      <c r="DQ24" s="1073"/>
      <c r="DR24" s="1074"/>
      <c r="DS24" s="1074"/>
      <c r="DT24" s="1074"/>
      <c r="DU24" s="1075"/>
      <c r="DV24" s="1076"/>
      <c r="DW24" s="1077"/>
      <c r="DX24" s="1077"/>
      <c r="DY24" s="1077"/>
      <c r="DZ24" s="1078"/>
      <c r="EA24" s="254"/>
    </row>
    <row r="25" spans="1:131" s="247" customFormat="1" ht="26.25" customHeight="1" thickBot="1" x14ac:dyDescent="0.2">
      <c r="A25" s="1147" t="s">
        <v>391</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7"/>
      <c r="AO25" s="1147"/>
      <c r="AP25" s="1147"/>
      <c r="AQ25" s="1147"/>
      <c r="AR25" s="1147"/>
      <c r="AS25" s="1147"/>
      <c r="AT25" s="1147"/>
      <c r="AU25" s="1147"/>
      <c r="AV25" s="1147"/>
      <c r="AW25" s="1147"/>
      <c r="AX25" s="1147"/>
      <c r="AY25" s="1147"/>
      <c r="AZ25" s="1147"/>
      <c r="BA25" s="1147"/>
      <c r="BB25" s="1147"/>
      <c r="BC25" s="1147"/>
      <c r="BD25" s="1147"/>
      <c r="BE25" s="1147"/>
      <c r="BF25" s="1147"/>
      <c r="BG25" s="1147"/>
      <c r="BH25" s="1147"/>
      <c r="BI25" s="1147"/>
      <c r="BJ25" s="252"/>
      <c r="BK25" s="252"/>
      <c r="BL25" s="252"/>
      <c r="BM25" s="252"/>
      <c r="BN25" s="252"/>
      <c r="BO25" s="265"/>
      <c r="BP25" s="265"/>
      <c r="BQ25" s="262">
        <v>19</v>
      </c>
      <c r="BR25" s="263"/>
      <c r="BS25" s="1098"/>
      <c r="BT25" s="1099"/>
      <c r="BU25" s="1099"/>
      <c r="BV25" s="1099"/>
      <c r="BW25" s="1099"/>
      <c r="BX25" s="1099"/>
      <c r="BY25" s="1099"/>
      <c r="BZ25" s="1099"/>
      <c r="CA25" s="1099"/>
      <c r="CB25" s="1099"/>
      <c r="CC25" s="1099"/>
      <c r="CD25" s="1099"/>
      <c r="CE25" s="1099"/>
      <c r="CF25" s="1099"/>
      <c r="CG25" s="1100"/>
      <c r="CH25" s="1073"/>
      <c r="CI25" s="1074"/>
      <c r="CJ25" s="1074"/>
      <c r="CK25" s="1074"/>
      <c r="CL25" s="1075"/>
      <c r="CM25" s="1073"/>
      <c r="CN25" s="1074"/>
      <c r="CO25" s="1074"/>
      <c r="CP25" s="1074"/>
      <c r="CQ25" s="1075"/>
      <c r="CR25" s="1073"/>
      <c r="CS25" s="1074"/>
      <c r="CT25" s="1074"/>
      <c r="CU25" s="1074"/>
      <c r="CV25" s="1075"/>
      <c r="CW25" s="1073"/>
      <c r="CX25" s="1074"/>
      <c r="CY25" s="1074"/>
      <c r="CZ25" s="1074"/>
      <c r="DA25" s="1075"/>
      <c r="DB25" s="1073"/>
      <c r="DC25" s="1074"/>
      <c r="DD25" s="1074"/>
      <c r="DE25" s="1074"/>
      <c r="DF25" s="1075"/>
      <c r="DG25" s="1073"/>
      <c r="DH25" s="1074"/>
      <c r="DI25" s="1074"/>
      <c r="DJ25" s="1074"/>
      <c r="DK25" s="1075"/>
      <c r="DL25" s="1073"/>
      <c r="DM25" s="1074"/>
      <c r="DN25" s="1074"/>
      <c r="DO25" s="1074"/>
      <c r="DP25" s="1075"/>
      <c r="DQ25" s="1073"/>
      <c r="DR25" s="1074"/>
      <c r="DS25" s="1074"/>
      <c r="DT25" s="1074"/>
      <c r="DU25" s="1075"/>
      <c r="DV25" s="1076"/>
      <c r="DW25" s="1077"/>
      <c r="DX25" s="1077"/>
      <c r="DY25" s="1077"/>
      <c r="DZ25" s="1078"/>
      <c r="EA25" s="246"/>
    </row>
    <row r="26" spans="1:131" s="247" customFormat="1" ht="26.25" customHeight="1" x14ac:dyDescent="0.15">
      <c r="A26" s="1079" t="s">
        <v>367</v>
      </c>
      <c r="B26" s="1080"/>
      <c r="C26" s="1080"/>
      <c r="D26" s="1080"/>
      <c r="E26" s="1080"/>
      <c r="F26" s="1080"/>
      <c r="G26" s="1080"/>
      <c r="H26" s="1080"/>
      <c r="I26" s="1080"/>
      <c r="J26" s="1080"/>
      <c r="K26" s="1080"/>
      <c r="L26" s="1080"/>
      <c r="M26" s="1080"/>
      <c r="N26" s="1080"/>
      <c r="O26" s="1080"/>
      <c r="P26" s="1081"/>
      <c r="Q26" s="1085" t="s">
        <v>392</v>
      </c>
      <c r="R26" s="1086"/>
      <c r="S26" s="1086"/>
      <c r="T26" s="1086"/>
      <c r="U26" s="1087"/>
      <c r="V26" s="1085" t="s">
        <v>393</v>
      </c>
      <c r="W26" s="1086"/>
      <c r="X26" s="1086"/>
      <c r="Y26" s="1086"/>
      <c r="Z26" s="1087"/>
      <c r="AA26" s="1085" t="s">
        <v>394</v>
      </c>
      <c r="AB26" s="1086"/>
      <c r="AC26" s="1086"/>
      <c r="AD26" s="1086"/>
      <c r="AE26" s="1086"/>
      <c r="AF26" s="1143" t="s">
        <v>395</v>
      </c>
      <c r="AG26" s="1092"/>
      <c r="AH26" s="1092"/>
      <c r="AI26" s="1092"/>
      <c r="AJ26" s="1144"/>
      <c r="AK26" s="1086" t="s">
        <v>396</v>
      </c>
      <c r="AL26" s="1086"/>
      <c r="AM26" s="1086"/>
      <c r="AN26" s="1086"/>
      <c r="AO26" s="1087"/>
      <c r="AP26" s="1085" t="s">
        <v>397</v>
      </c>
      <c r="AQ26" s="1086"/>
      <c r="AR26" s="1086"/>
      <c r="AS26" s="1086"/>
      <c r="AT26" s="1087"/>
      <c r="AU26" s="1085" t="s">
        <v>398</v>
      </c>
      <c r="AV26" s="1086"/>
      <c r="AW26" s="1086"/>
      <c r="AX26" s="1086"/>
      <c r="AY26" s="1087"/>
      <c r="AZ26" s="1085" t="s">
        <v>399</v>
      </c>
      <c r="BA26" s="1086"/>
      <c r="BB26" s="1086"/>
      <c r="BC26" s="1086"/>
      <c r="BD26" s="1087"/>
      <c r="BE26" s="1085" t="s">
        <v>374</v>
      </c>
      <c r="BF26" s="1086"/>
      <c r="BG26" s="1086"/>
      <c r="BH26" s="1086"/>
      <c r="BI26" s="1101"/>
      <c r="BJ26" s="252"/>
      <c r="BK26" s="252"/>
      <c r="BL26" s="252"/>
      <c r="BM26" s="252"/>
      <c r="BN26" s="252"/>
      <c r="BO26" s="265"/>
      <c r="BP26" s="265"/>
      <c r="BQ26" s="262">
        <v>20</v>
      </c>
      <c r="BR26" s="263"/>
      <c r="BS26" s="1098"/>
      <c r="BT26" s="1099"/>
      <c r="BU26" s="1099"/>
      <c r="BV26" s="1099"/>
      <c r="BW26" s="1099"/>
      <c r="BX26" s="1099"/>
      <c r="BY26" s="1099"/>
      <c r="BZ26" s="1099"/>
      <c r="CA26" s="1099"/>
      <c r="CB26" s="1099"/>
      <c r="CC26" s="1099"/>
      <c r="CD26" s="1099"/>
      <c r="CE26" s="1099"/>
      <c r="CF26" s="1099"/>
      <c r="CG26" s="1100"/>
      <c r="CH26" s="1073"/>
      <c r="CI26" s="1074"/>
      <c r="CJ26" s="1074"/>
      <c r="CK26" s="1074"/>
      <c r="CL26" s="1075"/>
      <c r="CM26" s="1073"/>
      <c r="CN26" s="1074"/>
      <c r="CO26" s="1074"/>
      <c r="CP26" s="1074"/>
      <c r="CQ26" s="1075"/>
      <c r="CR26" s="1073"/>
      <c r="CS26" s="1074"/>
      <c r="CT26" s="1074"/>
      <c r="CU26" s="1074"/>
      <c r="CV26" s="1075"/>
      <c r="CW26" s="1073"/>
      <c r="CX26" s="1074"/>
      <c r="CY26" s="1074"/>
      <c r="CZ26" s="1074"/>
      <c r="DA26" s="1075"/>
      <c r="DB26" s="1073"/>
      <c r="DC26" s="1074"/>
      <c r="DD26" s="1074"/>
      <c r="DE26" s="1074"/>
      <c r="DF26" s="1075"/>
      <c r="DG26" s="1073"/>
      <c r="DH26" s="1074"/>
      <c r="DI26" s="1074"/>
      <c r="DJ26" s="1074"/>
      <c r="DK26" s="1075"/>
      <c r="DL26" s="1073"/>
      <c r="DM26" s="1074"/>
      <c r="DN26" s="1074"/>
      <c r="DO26" s="1074"/>
      <c r="DP26" s="1075"/>
      <c r="DQ26" s="1073"/>
      <c r="DR26" s="1074"/>
      <c r="DS26" s="1074"/>
      <c r="DT26" s="1074"/>
      <c r="DU26" s="1075"/>
      <c r="DV26" s="1076"/>
      <c r="DW26" s="1077"/>
      <c r="DX26" s="1077"/>
      <c r="DY26" s="1077"/>
      <c r="DZ26" s="1078"/>
      <c r="EA26" s="246"/>
    </row>
    <row r="27" spans="1:131" s="247" customFormat="1" ht="26.25" customHeight="1" thickBot="1" x14ac:dyDescent="0.2">
      <c r="A27" s="1082"/>
      <c r="B27" s="1083"/>
      <c r="C27" s="1083"/>
      <c r="D27" s="1083"/>
      <c r="E27" s="1083"/>
      <c r="F27" s="1083"/>
      <c r="G27" s="1083"/>
      <c r="H27" s="1083"/>
      <c r="I27" s="1083"/>
      <c r="J27" s="1083"/>
      <c r="K27" s="1083"/>
      <c r="L27" s="1083"/>
      <c r="M27" s="1083"/>
      <c r="N27" s="1083"/>
      <c r="O27" s="1083"/>
      <c r="P27" s="1084"/>
      <c r="Q27" s="1088"/>
      <c r="R27" s="1089"/>
      <c r="S27" s="1089"/>
      <c r="T27" s="1089"/>
      <c r="U27" s="1090"/>
      <c r="V27" s="1088"/>
      <c r="W27" s="1089"/>
      <c r="X27" s="1089"/>
      <c r="Y27" s="1089"/>
      <c r="Z27" s="1090"/>
      <c r="AA27" s="1088"/>
      <c r="AB27" s="1089"/>
      <c r="AC27" s="1089"/>
      <c r="AD27" s="1089"/>
      <c r="AE27" s="1089"/>
      <c r="AF27" s="1145"/>
      <c r="AG27" s="1095"/>
      <c r="AH27" s="1095"/>
      <c r="AI27" s="1095"/>
      <c r="AJ27" s="1146"/>
      <c r="AK27" s="1089"/>
      <c r="AL27" s="1089"/>
      <c r="AM27" s="1089"/>
      <c r="AN27" s="1089"/>
      <c r="AO27" s="1090"/>
      <c r="AP27" s="1088"/>
      <c r="AQ27" s="1089"/>
      <c r="AR27" s="1089"/>
      <c r="AS27" s="1089"/>
      <c r="AT27" s="1090"/>
      <c r="AU27" s="1088"/>
      <c r="AV27" s="1089"/>
      <c r="AW27" s="1089"/>
      <c r="AX27" s="1089"/>
      <c r="AY27" s="1090"/>
      <c r="AZ27" s="1088"/>
      <c r="BA27" s="1089"/>
      <c r="BB27" s="1089"/>
      <c r="BC27" s="1089"/>
      <c r="BD27" s="1090"/>
      <c r="BE27" s="1088"/>
      <c r="BF27" s="1089"/>
      <c r="BG27" s="1089"/>
      <c r="BH27" s="1089"/>
      <c r="BI27" s="1102"/>
      <c r="BJ27" s="252"/>
      <c r="BK27" s="252"/>
      <c r="BL27" s="252"/>
      <c r="BM27" s="252"/>
      <c r="BN27" s="252"/>
      <c r="BO27" s="265"/>
      <c r="BP27" s="265"/>
      <c r="BQ27" s="262">
        <v>21</v>
      </c>
      <c r="BR27" s="263"/>
      <c r="BS27" s="1098"/>
      <c r="BT27" s="1099"/>
      <c r="BU27" s="1099"/>
      <c r="BV27" s="1099"/>
      <c r="BW27" s="1099"/>
      <c r="BX27" s="1099"/>
      <c r="BY27" s="1099"/>
      <c r="BZ27" s="1099"/>
      <c r="CA27" s="1099"/>
      <c r="CB27" s="1099"/>
      <c r="CC27" s="1099"/>
      <c r="CD27" s="1099"/>
      <c r="CE27" s="1099"/>
      <c r="CF27" s="1099"/>
      <c r="CG27" s="1100"/>
      <c r="CH27" s="1073"/>
      <c r="CI27" s="1074"/>
      <c r="CJ27" s="1074"/>
      <c r="CK27" s="1074"/>
      <c r="CL27" s="1075"/>
      <c r="CM27" s="1073"/>
      <c r="CN27" s="1074"/>
      <c r="CO27" s="1074"/>
      <c r="CP27" s="1074"/>
      <c r="CQ27" s="1075"/>
      <c r="CR27" s="1073"/>
      <c r="CS27" s="1074"/>
      <c r="CT27" s="1074"/>
      <c r="CU27" s="1074"/>
      <c r="CV27" s="1075"/>
      <c r="CW27" s="1073"/>
      <c r="CX27" s="1074"/>
      <c r="CY27" s="1074"/>
      <c r="CZ27" s="1074"/>
      <c r="DA27" s="1075"/>
      <c r="DB27" s="1073"/>
      <c r="DC27" s="1074"/>
      <c r="DD27" s="1074"/>
      <c r="DE27" s="1074"/>
      <c r="DF27" s="1075"/>
      <c r="DG27" s="1073"/>
      <c r="DH27" s="1074"/>
      <c r="DI27" s="1074"/>
      <c r="DJ27" s="1074"/>
      <c r="DK27" s="1075"/>
      <c r="DL27" s="1073"/>
      <c r="DM27" s="1074"/>
      <c r="DN27" s="1074"/>
      <c r="DO27" s="1074"/>
      <c r="DP27" s="1075"/>
      <c r="DQ27" s="1073"/>
      <c r="DR27" s="1074"/>
      <c r="DS27" s="1074"/>
      <c r="DT27" s="1074"/>
      <c r="DU27" s="1075"/>
      <c r="DV27" s="1076"/>
      <c r="DW27" s="1077"/>
      <c r="DX27" s="1077"/>
      <c r="DY27" s="1077"/>
      <c r="DZ27" s="1078"/>
      <c r="EA27" s="246"/>
    </row>
    <row r="28" spans="1:131" s="247" customFormat="1" ht="26.25" customHeight="1" thickTop="1" x14ac:dyDescent="0.15">
      <c r="A28" s="266">
        <v>1</v>
      </c>
      <c r="B28" s="1134" t="s">
        <v>400</v>
      </c>
      <c r="C28" s="1135"/>
      <c r="D28" s="1135"/>
      <c r="E28" s="1135"/>
      <c r="F28" s="1135"/>
      <c r="G28" s="1135"/>
      <c r="H28" s="1135"/>
      <c r="I28" s="1135"/>
      <c r="J28" s="1135"/>
      <c r="K28" s="1135"/>
      <c r="L28" s="1135"/>
      <c r="M28" s="1135"/>
      <c r="N28" s="1135"/>
      <c r="O28" s="1135"/>
      <c r="P28" s="1136"/>
      <c r="Q28" s="1137">
        <v>1788</v>
      </c>
      <c r="R28" s="1138"/>
      <c r="S28" s="1138"/>
      <c r="T28" s="1138"/>
      <c r="U28" s="1138"/>
      <c r="V28" s="1138">
        <v>1739</v>
      </c>
      <c r="W28" s="1138"/>
      <c r="X28" s="1138"/>
      <c r="Y28" s="1138"/>
      <c r="Z28" s="1138"/>
      <c r="AA28" s="1138">
        <v>49</v>
      </c>
      <c r="AB28" s="1138"/>
      <c r="AC28" s="1138"/>
      <c r="AD28" s="1138"/>
      <c r="AE28" s="1139"/>
      <c r="AF28" s="1140">
        <v>49</v>
      </c>
      <c r="AG28" s="1138"/>
      <c r="AH28" s="1138"/>
      <c r="AI28" s="1138"/>
      <c r="AJ28" s="1141"/>
      <c r="AK28" s="1142">
        <v>204</v>
      </c>
      <c r="AL28" s="1130"/>
      <c r="AM28" s="1130"/>
      <c r="AN28" s="1130"/>
      <c r="AO28" s="1130"/>
      <c r="AP28" s="1130">
        <v>0</v>
      </c>
      <c r="AQ28" s="1130"/>
      <c r="AR28" s="1130"/>
      <c r="AS28" s="1130"/>
      <c r="AT28" s="1130"/>
      <c r="AU28" s="1130">
        <v>164</v>
      </c>
      <c r="AV28" s="1130"/>
      <c r="AW28" s="1130"/>
      <c r="AX28" s="1130"/>
      <c r="AY28" s="1130"/>
      <c r="AZ28" s="1131" t="s">
        <v>597</v>
      </c>
      <c r="BA28" s="1131"/>
      <c r="BB28" s="1131"/>
      <c r="BC28" s="1131"/>
      <c r="BD28" s="1131"/>
      <c r="BE28" s="1132"/>
      <c r="BF28" s="1132"/>
      <c r="BG28" s="1132"/>
      <c r="BH28" s="1132"/>
      <c r="BI28" s="1133"/>
      <c r="BJ28" s="252"/>
      <c r="BK28" s="252"/>
      <c r="BL28" s="252"/>
      <c r="BM28" s="252"/>
      <c r="BN28" s="252"/>
      <c r="BO28" s="265"/>
      <c r="BP28" s="265"/>
      <c r="BQ28" s="262">
        <v>22</v>
      </c>
      <c r="BR28" s="263"/>
      <c r="BS28" s="1098"/>
      <c r="BT28" s="1099"/>
      <c r="BU28" s="1099"/>
      <c r="BV28" s="1099"/>
      <c r="BW28" s="1099"/>
      <c r="BX28" s="1099"/>
      <c r="BY28" s="1099"/>
      <c r="BZ28" s="1099"/>
      <c r="CA28" s="1099"/>
      <c r="CB28" s="1099"/>
      <c r="CC28" s="1099"/>
      <c r="CD28" s="1099"/>
      <c r="CE28" s="1099"/>
      <c r="CF28" s="1099"/>
      <c r="CG28" s="1100"/>
      <c r="CH28" s="1073"/>
      <c r="CI28" s="1074"/>
      <c r="CJ28" s="1074"/>
      <c r="CK28" s="1074"/>
      <c r="CL28" s="1075"/>
      <c r="CM28" s="1073"/>
      <c r="CN28" s="1074"/>
      <c r="CO28" s="1074"/>
      <c r="CP28" s="1074"/>
      <c r="CQ28" s="1075"/>
      <c r="CR28" s="1073"/>
      <c r="CS28" s="1074"/>
      <c r="CT28" s="1074"/>
      <c r="CU28" s="1074"/>
      <c r="CV28" s="1075"/>
      <c r="CW28" s="1073"/>
      <c r="CX28" s="1074"/>
      <c r="CY28" s="1074"/>
      <c r="CZ28" s="1074"/>
      <c r="DA28" s="1075"/>
      <c r="DB28" s="1073"/>
      <c r="DC28" s="1074"/>
      <c r="DD28" s="1074"/>
      <c r="DE28" s="1074"/>
      <c r="DF28" s="1075"/>
      <c r="DG28" s="1073"/>
      <c r="DH28" s="1074"/>
      <c r="DI28" s="1074"/>
      <c r="DJ28" s="1074"/>
      <c r="DK28" s="1075"/>
      <c r="DL28" s="1073"/>
      <c r="DM28" s="1074"/>
      <c r="DN28" s="1074"/>
      <c r="DO28" s="1074"/>
      <c r="DP28" s="1075"/>
      <c r="DQ28" s="1073"/>
      <c r="DR28" s="1074"/>
      <c r="DS28" s="1074"/>
      <c r="DT28" s="1074"/>
      <c r="DU28" s="1075"/>
      <c r="DV28" s="1076"/>
      <c r="DW28" s="1077"/>
      <c r="DX28" s="1077"/>
      <c r="DY28" s="1077"/>
      <c r="DZ28" s="1078"/>
      <c r="EA28" s="246"/>
    </row>
    <row r="29" spans="1:131" s="247" customFormat="1" ht="26.25" customHeight="1" x14ac:dyDescent="0.15">
      <c r="A29" s="266">
        <v>2</v>
      </c>
      <c r="B29" s="1121" t="s">
        <v>401</v>
      </c>
      <c r="C29" s="1122"/>
      <c r="D29" s="1122"/>
      <c r="E29" s="1122"/>
      <c r="F29" s="1122"/>
      <c r="G29" s="1122"/>
      <c r="H29" s="1122"/>
      <c r="I29" s="1122"/>
      <c r="J29" s="1122"/>
      <c r="K29" s="1122"/>
      <c r="L29" s="1122"/>
      <c r="M29" s="1122"/>
      <c r="N29" s="1122"/>
      <c r="O29" s="1122"/>
      <c r="P29" s="1123"/>
      <c r="Q29" s="1127">
        <v>1622</v>
      </c>
      <c r="R29" s="1128"/>
      <c r="S29" s="1128"/>
      <c r="T29" s="1128"/>
      <c r="U29" s="1128"/>
      <c r="V29" s="1128">
        <v>1535</v>
      </c>
      <c r="W29" s="1128"/>
      <c r="X29" s="1128"/>
      <c r="Y29" s="1128"/>
      <c r="Z29" s="1128"/>
      <c r="AA29" s="1128">
        <v>87</v>
      </c>
      <c r="AB29" s="1128"/>
      <c r="AC29" s="1128"/>
      <c r="AD29" s="1128"/>
      <c r="AE29" s="1129"/>
      <c r="AF29" s="1103">
        <v>87</v>
      </c>
      <c r="AG29" s="1104"/>
      <c r="AH29" s="1104"/>
      <c r="AI29" s="1104"/>
      <c r="AJ29" s="1105"/>
      <c r="AK29" s="1069">
        <v>207</v>
      </c>
      <c r="AL29" s="1060"/>
      <c r="AM29" s="1060"/>
      <c r="AN29" s="1060"/>
      <c r="AO29" s="1060"/>
      <c r="AP29" s="1060">
        <v>0</v>
      </c>
      <c r="AQ29" s="1060"/>
      <c r="AR29" s="1060"/>
      <c r="AS29" s="1060"/>
      <c r="AT29" s="1060"/>
      <c r="AU29" s="1060">
        <v>207</v>
      </c>
      <c r="AV29" s="1060"/>
      <c r="AW29" s="1060"/>
      <c r="AX29" s="1060"/>
      <c r="AY29" s="1060"/>
      <c r="AZ29" s="1126" t="s">
        <v>598</v>
      </c>
      <c r="BA29" s="1126"/>
      <c r="BB29" s="1126"/>
      <c r="BC29" s="1126"/>
      <c r="BD29" s="1126"/>
      <c r="BE29" s="1116"/>
      <c r="BF29" s="1116"/>
      <c r="BG29" s="1116"/>
      <c r="BH29" s="1116"/>
      <c r="BI29" s="1117"/>
      <c r="BJ29" s="252"/>
      <c r="BK29" s="252"/>
      <c r="BL29" s="252"/>
      <c r="BM29" s="252"/>
      <c r="BN29" s="252"/>
      <c r="BO29" s="265"/>
      <c r="BP29" s="265"/>
      <c r="BQ29" s="262">
        <v>23</v>
      </c>
      <c r="BR29" s="263"/>
      <c r="BS29" s="1098"/>
      <c r="BT29" s="1099"/>
      <c r="BU29" s="1099"/>
      <c r="BV29" s="1099"/>
      <c r="BW29" s="1099"/>
      <c r="BX29" s="1099"/>
      <c r="BY29" s="1099"/>
      <c r="BZ29" s="1099"/>
      <c r="CA29" s="1099"/>
      <c r="CB29" s="1099"/>
      <c r="CC29" s="1099"/>
      <c r="CD29" s="1099"/>
      <c r="CE29" s="1099"/>
      <c r="CF29" s="1099"/>
      <c r="CG29" s="1100"/>
      <c r="CH29" s="1073"/>
      <c r="CI29" s="1074"/>
      <c r="CJ29" s="1074"/>
      <c r="CK29" s="1074"/>
      <c r="CL29" s="1075"/>
      <c r="CM29" s="1073"/>
      <c r="CN29" s="1074"/>
      <c r="CO29" s="1074"/>
      <c r="CP29" s="1074"/>
      <c r="CQ29" s="1075"/>
      <c r="CR29" s="1073"/>
      <c r="CS29" s="1074"/>
      <c r="CT29" s="1074"/>
      <c r="CU29" s="1074"/>
      <c r="CV29" s="1075"/>
      <c r="CW29" s="1073"/>
      <c r="CX29" s="1074"/>
      <c r="CY29" s="1074"/>
      <c r="CZ29" s="1074"/>
      <c r="DA29" s="1075"/>
      <c r="DB29" s="1073"/>
      <c r="DC29" s="1074"/>
      <c r="DD29" s="1074"/>
      <c r="DE29" s="1074"/>
      <c r="DF29" s="1075"/>
      <c r="DG29" s="1073"/>
      <c r="DH29" s="1074"/>
      <c r="DI29" s="1074"/>
      <c r="DJ29" s="1074"/>
      <c r="DK29" s="1075"/>
      <c r="DL29" s="1073"/>
      <c r="DM29" s="1074"/>
      <c r="DN29" s="1074"/>
      <c r="DO29" s="1074"/>
      <c r="DP29" s="1075"/>
      <c r="DQ29" s="1073"/>
      <c r="DR29" s="1074"/>
      <c r="DS29" s="1074"/>
      <c r="DT29" s="1074"/>
      <c r="DU29" s="1075"/>
      <c r="DV29" s="1076"/>
      <c r="DW29" s="1077"/>
      <c r="DX29" s="1077"/>
      <c r="DY29" s="1077"/>
      <c r="DZ29" s="1078"/>
      <c r="EA29" s="246"/>
    </row>
    <row r="30" spans="1:131" s="247" customFormat="1" ht="26.25" customHeight="1" x14ac:dyDescent="0.15">
      <c r="A30" s="266">
        <v>3</v>
      </c>
      <c r="B30" s="1121" t="s">
        <v>402</v>
      </c>
      <c r="C30" s="1122"/>
      <c r="D30" s="1122"/>
      <c r="E30" s="1122"/>
      <c r="F30" s="1122"/>
      <c r="G30" s="1122"/>
      <c r="H30" s="1122"/>
      <c r="I30" s="1122"/>
      <c r="J30" s="1122"/>
      <c r="K30" s="1122"/>
      <c r="L30" s="1122"/>
      <c r="M30" s="1122"/>
      <c r="N30" s="1122"/>
      <c r="O30" s="1122"/>
      <c r="P30" s="1123"/>
      <c r="Q30" s="1127">
        <v>154</v>
      </c>
      <c r="R30" s="1128"/>
      <c r="S30" s="1128"/>
      <c r="T30" s="1128"/>
      <c r="U30" s="1128"/>
      <c r="V30" s="1128">
        <v>143</v>
      </c>
      <c r="W30" s="1128"/>
      <c r="X30" s="1128"/>
      <c r="Y30" s="1128"/>
      <c r="Z30" s="1128"/>
      <c r="AA30" s="1128">
        <v>11</v>
      </c>
      <c r="AB30" s="1128"/>
      <c r="AC30" s="1128"/>
      <c r="AD30" s="1128"/>
      <c r="AE30" s="1129"/>
      <c r="AF30" s="1103">
        <v>11</v>
      </c>
      <c r="AG30" s="1104"/>
      <c r="AH30" s="1104"/>
      <c r="AI30" s="1104"/>
      <c r="AJ30" s="1105"/>
      <c r="AK30" s="1069">
        <v>53</v>
      </c>
      <c r="AL30" s="1060"/>
      <c r="AM30" s="1060"/>
      <c r="AN30" s="1060"/>
      <c r="AO30" s="1060"/>
      <c r="AP30" s="1060">
        <v>0</v>
      </c>
      <c r="AQ30" s="1060"/>
      <c r="AR30" s="1060"/>
      <c r="AS30" s="1060"/>
      <c r="AT30" s="1060"/>
      <c r="AU30" s="1060">
        <v>53</v>
      </c>
      <c r="AV30" s="1060"/>
      <c r="AW30" s="1060"/>
      <c r="AX30" s="1060"/>
      <c r="AY30" s="1060"/>
      <c r="AZ30" s="1126" t="s">
        <v>598</v>
      </c>
      <c r="BA30" s="1126"/>
      <c r="BB30" s="1126"/>
      <c r="BC30" s="1126"/>
      <c r="BD30" s="1126"/>
      <c r="BE30" s="1116"/>
      <c r="BF30" s="1116"/>
      <c r="BG30" s="1116"/>
      <c r="BH30" s="1116"/>
      <c r="BI30" s="1117"/>
      <c r="BJ30" s="252"/>
      <c r="BK30" s="252"/>
      <c r="BL30" s="252"/>
      <c r="BM30" s="252"/>
      <c r="BN30" s="252"/>
      <c r="BO30" s="265"/>
      <c r="BP30" s="265"/>
      <c r="BQ30" s="262">
        <v>24</v>
      </c>
      <c r="BR30" s="263"/>
      <c r="BS30" s="1098"/>
      <c r="BT30" s="1099"/>
      <c r="BU30" s="1099"/>
      <c r="BV30" s="1099"/>
      <c r="BW30" s="1099"/>
      <c r="BX30" s="1099"/>
      <c r="BY30" s="1099"/>
      <c r="BZ30" s="1099"/>
      <c r="CA30" s="1099"/>
      <c r="CB30" s="1099"/>
      <c r="CC30" s="1099"/>
      <c r="CD30" s="1099"/>
      <c r="CE30" s="1099"/>
      <c r="CF30" s="1099"/>
      <c r="CG30" s="1100"/>
      <c r="CH30" s="1073"/>
      <c r="CI30" s="1074"/>
      <c r="CJ30" s="1074"/>
      <c r="CK30" s="1074"/>
      <c r="CL30" s="1075"/>
      <c r="CM30" s="1073"/>
      <c r="CN30" s="1074"/>
      <c r="CO30" s="1074"/>
      <c r="CP30" s="1074"/>
      <c r="CQ30" s="1075"/>
      <c r="CR30" s="1073"/>
      <c r="CS30" s="1074"/>
      <c r="CT30" s="1074"/>
      <c r="CU30" s="1074"/>
      <c r="CV30" s="1075"/>
      <c r="CW30" s="1073"/>
      <c r="CX30" s="1074"/>
      <c r="CY30" s="1074"/>
      <c r="CZ30" s="1074"/>
      <c r="DA30" s="1075"/>
      <c r="DB30" s="1073"/>
      <c r="DC30" s="1074"/>
      <c r="DD30" s="1074"/>
      <c r="DE30" s="1074"/>
      <c r="DF30" s="1075"/>
      <c r="DG30" s="1073"/>
      <c r="DH30" s="1074"/>
      <c r="DI30" s="1074"/>
      <c r="DJ30" s="1074"/>
      <c r="DK30" s="1075"/>
      <c r="DL30" s="1073"/>
      <c r="DM30" s="1074"/>
      <c r="DN30" s="1074"/>
      <c r="DO30" s="1074"/>
      <c r="DP30" s="1075"/>
      <c r="DQ30" s="1073"/>
      <c r="DR30" s="1074"/>
      <c r="DS30" s="1074"/>
      <c r="DT30" s="1074"/>
      <c r="DU30" s="1075"/>
      <c r="DV30" s="1076"/>
      <c r="DW30" s="1077"/>
      <c r="DX30" s="1077"/>
      <c r="DY30" s="1077"/>
      <c r="DZ30" s="1078"/>
      <c r="EA30" s="246"/>
    </row>
    <row r="31" spans="1:131" s="247" customFormat="1" ht="26.25" customHeight="1" x14ac:dyDescent="0.15">
      <c r="A31" s="266">
        <v>4</v>
      </c>
      <c r="B31" s="1121" t="s">
        <v>403</v>
      </c>
      <c r="C31" s="1122"/>
      <c r="D31" s="1122"/>
      <c r="E31" s="1122"/>
      <c r="F31" s="1122"/>
      <c r="G31" s="1122"/>
      <c r="H31" s="1122"/>
      <c r="I31" s="1122"/>
      <c r="J31" s="1122"/>
      <c r="K31" s="1122"/>
      <c r="L31" s="1122"/>
      <c r="M31" s="1122"/>
      <c r="N31" s="1122"/>
      <c r="O31" s="1122"/>
      <c r="P31" s="1123"/>
      <c r="Q31" s="1127">
        <v>22</v>
      </c>
      <c r="R31" s="1128"/>
      <c r="S31" s="1128"/>
      <c r="T31" s="1128"/>
      <c r="U31" s="1128"/>
      <c r="V31" s="1128">
        <v>26</v>
      </c>
      <c r="W31" s="1128"/>
      <c r="X31" s="1128"/>
      <c r="Y31" s="1128"/>
      <c r="Z31" s="1128"/>
      <c r="AA31" s="1128">
        <v>-4</v>
      </c>
      <c r="AB31" s="1128"/>
      <c r="AC31" s="1128"/>
      <c r="AD31" s="1128"/>
      <c r="AE31" s="1129"/>
      <c r="AF31" s="1103">
        <v>207</v>
      </c>
      <c r="AG31" s="1104"/>
      <c r="AH31" s="1104"/>
      <c r="AI31" s="1104"/>
      <c r="AJ31" s="1105"/>
      <c r="AK31" s="1069">
        <v>0</v>
      </c>
      <c r="AL31" s="1060"/>
      <c r="AM31" s="1060"/>
      <c r="AN31" s="1060"/>
      <c r="AO31" s="1060"/>
      <c r="AP31" s="1060">
        <v>128</v>
      </c>
      <c r="AQ31" s="1060"/>
      <c r="AR31" s="1060"/>
      <c r="AS31" s="1060"/>
      <c r="AT31" s="1060"/>
      <c r="AU31" s="1060"/>
      <c r="AV31" s="1060"/>
      <c r="AW31" s="1060"/>
      <c r="AX31" s="1060"/>
      <c r="AY31" s="1060"/>
      <c r="AZ31" s="1126" t="s">
        <v>597</v>
      </c>
      <c r="BA31" s="1126"/>
      <c r="BB31" s="1126"/>
      <c r="BC31" s="1126"/>
      <c r="BD31" s="1126"/>
      <c r="BE31" s="1116" t="s">
        <v>404</v>
      </c>
      <c r="BF31" s="1116"/>
      <c r="BG31" s="1116"/>
      <c r="BH31" s="1116"/>
      <c r="BI31" s="1117"/>
      <c r="BJ31" s="252"/>
      <c r="BK31" s="252"/>
      <c r="BL31" s="252"/>
      <c r="BM31" s="252"/>
      <c r="BN31" s="252"/>
      <c r="BO31" s="265"/>
      <c r="BP31" s="265"/>
      <c r="BQ31" s="262">
        <v>25</v>
      </c>
      <c r="BR31" s="263"/>
      <c r="BS31" s="1098"/>
      <c r="BT31" s="1099"/>
      <c r="BU31" s="1099"/>
      <c r="BV31" s="1099"/>
      <c r="BW31" s="1099"/>
      <c r="BX31" s="1099"/>
      <c r="BY31" s="1099"/>
      <c r="BZ31" s="1099"/>
      <c r="CA31" s="1099"/>
      <c r="CB31" s="1099"/>
      <c r="CC31" s="1099"/>
      <c r="CD31" s="1099"/>
      <c r="CE31" s="1099"/>
      <c r="CF31" s="1099"/>
      <c r="CG31" s="1100"/>
      <c r="CH31" s="1073"/>
      <c r="CI31" s="1074"/>
      <c r="CJ31" s="1074"/>
      <c r="CK31" s="1074"/>
      <c r="CL31" s="1075"/>
      <c r="CM31" s="1073"/>
      <c r="CN31" s="1074"/>
      <c r="CO31" s="1074"/>
      <c r="CP31" s="1074"/>
      <c r="CQ31" s="1075"/>
      <c r="CR31" s="1073"/>
      <c r="CS31" s="1074"/>
      <c r="CT31" s="1074"/>
      <c r="CU31" s="1074"/>
      <c r="CV31" s="1075"/>
      <c r="CW31" s="1073"/>
      <c r="CX31" s="1074"/>
      <c r="CY31" s="1074"/>
      <c r="CZ31" s="1074"/>
      <c r="DA31" s="1075"/>
      <c r="DB31" s="1073"/>
      <c r="DC31" s="1074"/>
      <c r="DD31" s="1074"/>
      <c r="DE31" s="1074"/>
      <c r="DF31" s="1075"/>
      <c r="DG31" s="1073"/>
      <c r="DH31" s="1074"/>
      <c r="DI31" s="1074"/>
      <c r="DJ31" s="1074"/>
      <c r="DK31" s="1075"/>
      <c r="DL31" s="1073"/>
      <c r="DM31" s="1074"/>
      <c r="DN31" s="1074"/>
      <c r="DO31" s="1074"/>
      <c r="DP31" s="1075"/>
      <c r="DQ31" s="1073"/>
      <c r="DR31" s="1074"/>
      <c r="DS31" s="1074"/>
      <c r="DT31" s="1074"/>
      <c r="DU31" s="1075"/>
      <c r="DV31" s="1076"/>
      <c r="DW31" s="1077"/>
      <c r="DX31" s="1077"/>
      <c r="DY31" s="1077"/>
      <c r="DZ31" s="1078"/>
      <c r="EA31" s="246"/>
    </row>
    <row r="32" spans="1:131" s="247" customFormat="1" ht="26.25" customHeight="1" x14ac:dyDescent="0.15">
      <c r="A32" s="266">
        <v>5</v>
      </c>
      <c r="B32" s="1121" t="s">
        <v>405</v>
      </c>
      <c r="C32" s="1122"/>
      <c r="D32" s="1122"/>
      <c r="E32" s="1122"/>
      <c r="F32" s="1122"/>
      <c r="G32" s="1122"/>
      <c r="H32" s="1122"/>
      <c r="I32" s="1122"/>
      <c r="J32" s="1122"/>
      <c r="K32" s="1122"/>
      <c r="L32" s="1122"/>
      <c r="M32" s="1122"/>
      <c r="N32" s="1122"/>
      <c r="O32" s="1122"/>
      <c r="P32" s="1123"/>
      <c r="Q32" s="1127">
        <v>452</v>
      </c>
      <c r="R32" s="1128"/>
      <c r="S32" s="1128"/>
      <c r="T32" s="1128"/>
      <c r="U32" s="1128"/>
      <c r="V32" s="1128">
        <v>418</v>
      </c>
      <c r="W32" s="1128"/>
      <c r="X32" s="1128"/>
      <c r="Y32" s="1128"/>
      <c r="Z32" s="1128"/>
      <c r="AA32" s="1128">
        <v>34</v>
      </c>
      <c r="AB32" s="1128"/>
      <c r="AC32" s="1128"/>
      <c r="AD32" s="1128"/>
      <c r="AE32" s="1129"/>
      <c r="AF32" s="1103">
        <v>34</v>
      </c>
      <c r="AG32" s="1104"/>
      <c r="AH32" s="1104"/>
      <c r="AI32" s="1104"/>
      <c r="AJ32" s="1105"/>
      <c r="AK32" s="1069">
        <v>87</v>
      </c>
      <c r="AL32" s="1060"/>
      <c r="AM32" s="1060"/>
      <c r="AN32" s="1060"/>
      <c r="AO32" s="1060"/>
      <c r="AP32" s="1060">
        <v>573</v>
      </c>
      <c r="AQ32" s="1060"/>
      <c r="AR32" s="1060"/>
      <c r="AS32" s="1060"/>
      <c r="AT32" s="1060"/>
      <c r="AU32" s="1060">
        <v>87</v>
      </c>
      <c r="AV32" s="1060"/>
      <c r="AW32" s="1060"/>
      <c r="AX32" s="1060"/>
      <c r="AY32" s="1060"/>
      <c r="AZ32" s="1126" t="s">
        <v>597</v>
      </c>
      <c r="BA32" s="1126"/>
      <c r="BB32" s="1126"/>
      <c r="BC32" s="1126"/>
      <c r="BD32" s="1126"/>
      <c r="BE32" s="1116" t="s">
        <v>406</v>
      </c>
      <c r="BF32" s="1116"/>
      <c r="BG32" s="1116"/>
      <c r="BH32" s="1116"/>
      <c r="BI32" s="1117"/>
      <c r="BJ32" s="252"/>
      <c r="BK32" s="252"/>
      <c r="BL32" s="252"/>
      <c r="BM32" s="252"/>
      <c r="BN32" s="252"/>
      <c r="BO32" s="265"/>
      <c r="BP32" s="265"/>
      <c r="BQ32" s="262">
        <v>26</v>
      </c>
      <c r="BR32" s="263"/>
      <c r="BS32" s="1098"/>
      <c r="BT32" s="1099"/>
      <c r="BU32" s="1099"/>
      <c r="BV32" s="1099"/>
      <c r="BW32" s="1099"/>
      <c r="BX32" s="1099"/>
      <c r="BY32" s="1099"/>
      <c r="BZ32" s="1099"/>
      <c r="CA32" s="1099"/>
      <c r="CB32" s="1099"/>
      <c r="CC32" s="1099"/>
      <c r="CD32" s="1099"/>
      <c r="CE32" s="1099"/>
      <c r="CF32" s="1099"/>
      <c r="CG32" s="1100"/>
      <c r="CH32" s="1073"/>
      <c r="CI32" s="1074"/>
      <c r="CJ32" s="1074"/>
      <c r="CK32" s="1074"/>
      <c r="CL32" s="1075"/>
      <c r="CM32" s="1073"/>
      <c r="CN32" s="1074"/>
      <c r="CO32" s="1074"/>
      <c r="CP32" s="1074"/>
      <c r="CQ32" s="1075"/>
      <c r="CR32" s="1073"/>
      <c r="CS32" s="1074"/>
      <c r="CT32" s="1074"/>
      <c r="CU32" s="1074"/>
      <c r="CV32" s="1075"/>
      <c r="CW32" s="1073"/>
      <c r="CX32" s="1074"/>
      <c r="CY32" s="1074"/>
      <c r="CZ32" s="1074"/>
      <c r="DA32" s="1075"/>
      <c r="DB32" s="1073"/>
      <c r="DC32" s="1074"/>
      <c r="DD32" s="1074"/>
      <c r="DE32" s="1074"/>
      <c r="DF32" s="1075"/>
      <c r="DG32" s="1073"/>
      <c r="DH32" s="1074"/>
      <c r="DI32" s="1074"/>
      <c r="DJ32" s="1074"/>
      <c r="DK32" s="1075"/>
      <c r="DL32" s="1073"/>
      <c r="DM32" s="1074"/>
      <c r="DN32" s="1074"/>
      <c r="DO32" s="1074"/>
      <c r="DP32" s="1075"/>
      <c r="DQ32" s="1073"/>
      <c r="DR32" s="1074"/>
      <c r="DS32" s="1074"/>
      <c r="DT32" s="1074"/>
      <c r="DU32" s="1075"/>
      <c r="DV32" s="1076"/>
      <c r="DW32" s="1077"/>
      <c r="DX32" s="1077"/>
      <c r="DY32" s="1077"/>
      <c r="DZ32" s="1078"/>
      <c r="EA32" s="246"/>
    </row>
    <row r="33" spans="1:131" s="247" customFormat="1" ht="26.25" customHeight="1" x14ac:dyDescent="0.15">
      <c r="A33" s="266">
        <v>6</v>
      </c>
      <c r="B33" s="1121" t="s">
        <v>407</v>
      </c>
      <c r="C33" s="1122"/>
      <c r="D33" s="1122"/>
      <c r="E33" s="1122"/>
      <c r="F33" s="1122"/>
      <c r="G33" s="1122"/>
      <c r="H33" s="1122"/>
      <c r="I33" s="1122"/>
      <c r="J33" s="1122"/>
      <c r="K33" s="1122"/>
      <c r="L33" s="1122"/>
      <c r="M33" s="1122"/>
      <c r="N33" s="1122"/>
      <c r="O33" s="1122"/>
      <c r="P33" s="1123"/>
      <c r="Q33" s="1127">
        <v>35</v>
      </c>
      <c r="R33" s="1128"/>
      <c r="S33" s="1128"/>
      <c r="T33" s="1128"/>
      <c r="U33" s="1128"/>
      <c r="V33" s="1128">
        <v>33</v>
      </c>
      <c r="W33" s="1128"/>
      <c r="X33" s="1128"/>
      <c r="Y33" s="1128"/>
      <c r="Z33" s="1128"/>
      <c r="AA33" s="1128">
        <v>2</v>
      </c>
      <c r="AB33" s="1128"/>
      <c r="AC33" s="1128"/>
      <c r="AD33" s="1128"/>
      <c r="AE33" s="1129"/>
      <c r="AF33" s="1103">
        <v>2</v>
      </c>
      <c r="AG33" s="1104"/>
      <c r="AH33" s="1104"/>
      <c r="AI33" s="1104"/>
      <c r="AJ33" s="1105"/>
      <c r="AK33" s="1069">
        <v>21</v>
      </c>
      <c r="AL33" s="1060"/>
      <c r="AM33" s="1060"/>
      <c r="AN33" s="1060"/>
      <c r="AO33" s="1060"/>
      <c r="AP33" s="1060">
        <v>55</v>
      </c>
      <c r="AQ33" s="1060"/>
      <c r="AR33" s="1060"/>
      <c r="AS33" s="1060"/>
      <c r="AT33" s="1060"/>
      <c r="AU33" s="1060">
        <v>21</v>
      </c>
      <c r="AV33" s="1060"/>
      <c r="AW33" s="1060"/>
      <c r="AX33" s="1060"/>
      <c r="AY33" s="1060"/>
      <c r="AZ33" s="1126" t="s">
        <v>598</v>
      </c>
      <c r="BA33" s="1126"/>
      <c r="BB33" s="1126"/>
      <c r="BC33" s="1126"/>
      <c r="BD33" s="1126"/>
      <c r="BE33" s="1116" t="s">
        <v>406</v>
      </c>
      <c r="BF33" s="1116"/>
      <c r="BG33" s="1116"/>
      <c r="BH33" s="1116"/>
      <c r="BI33" s="1117"/>
      <c r="BJ33" s="252"/>
      <c r="BK33" s="252"/>
      <c r="BL33" s="252"/>
      <c r="BM33" s="252"/>
      <c r="BN33" s="252"/>
      <c r="BO33" s="265"/>
      <c r="BP33" s="265"/>
      <c r="BQ33" s="262">
        <v>27</v>
      </c>
      <c r="BR33" s="263"/>
      <c r="BS33" s="1098"/>
      <c r="BT33" s="1099"/>
      <c r="BU33" s="1099"/>
      <c r="BV33" s="1099"/>
      <c r="BW33" s="1099"/>
      <c r="BX33" s="1099"/>
      <c r="BY33" s="1099"/>
      <c r="BZ33" s="1099"/>
      <c r="CA33" s="1099"/>
      <c r="CB33" s="1099"/>
      <c r="CC33" s="1099"/>
      <c r="CD33" s="1099"/>
      <c r="CE33" s="1099"/>
      <c r="CF33" s="1099"/>
      <c r="CG33" s="1100"/>
      <c r="CH33" s="1073"/>
      <c r="CI33" s="1074"/>
      <c r="CJ33" s="1074"/>
      <c r="CK33" s="1074"/>
      <c r="CL33" s="1075"/>
      <c r="CM33" s="1073"/>
      <c r="CN33" s="1074"/>
      <c r="CO33" s="1074"/>
      <c r="CP33" s="1074"/>
      <c r="CQ33" s="1075"/>
      <c r="CR33" s="1073"/>
      <c r="CS33" s="1074"/>
      <c r="CT33" s="1074"/>
      <c r="CU33" s="1074"/>
      <c r="CV33" s="1075"/>
      <c r="CW33" s="1073"/>
      <c r="CX33" s="1074"/>
      <c r="CY33" s="1074"/>
      <c r="CZ33" s="1074"/>
      <c r="DA33" s="1075"/>
      <c r="DB33" s="1073"/>
      <c r="DC33" s="1074"/>
      <c r="DD33" s="1074"/>
      <c r="DE33" s="1074"/>
      <c r="DF33" s="1075"/>
      <c r="DG33" s="1073"/>
      <c r="DH33" s="1074"/>
      <c r="DI33" s="1074"/>
      <c r="DJ33" s="1074"/>
      <c r="DK33" s="1075"/>
      <c r="DL33" s="1073"/>
      <c r="DM33" s="1074"/>
      <c r="DN33" s="1074"/>
      <c r="DO33" s="1074"/>
      <c r="DP33" s="1075"/>
      <c r="DQ33" s="1073"/>
      <c r="DR33" s="1074"/>
      <c r="DS33" s="1074"/>
      <c r="DT33" s="1074"/>
      <c r="DU33" s="1075"/>
      <c r="DV33" s="1076"/>
      <c r="DW33" s="1077"/>
      <c r="DX33" s="1077"/>
      <c r="DY33" s="1077"/>
      <c r="DZ33" s="1078"/>
      <c r="EA33" s="246"/>
    </row>
    <row r="34" spans="1:131" s="247" customFormat="1" ht="26.25" customHeight="1" x14ac:dyDescent="0.15">
      <c r="A34" s="266">
        <v>7</v>
      </c>
      <c r="B34" s="1121" t="s">
        <v>408</v>
      </c>
      <c r="C34" s="1122"/>
      <c r="D34" s="1122"/>
      <c r="E34" s="1122"/>
      <c r="F34" s="1122"/>
      <c r="G34" s="1122"/>
      <c r="H34" s="1122"/>
      <c r="I34" s="1122"/>
      <c r="J34" s="1122"/>
      <c r="K34" s="1122"/>
      <c r="L34" s="1122"/>
      <c r="M34" s="1122"/>
      <c r="N34" s="1122"/>
      <c r="O34" s="1122"/>
      <c r="P34" s="1123"/>
      <c r="Q34" s="1127">
        <v>87</v>
      </c>
      <c r="R34" s="1128"/>
      <c r="S34" s="1128"/>
      <c r="T34" s="1128"/>
      <c r="U34" s="1128"/>
      <c r="V34" s="1128">
        <v>84</v>
      </c>
      <c r="W34" s="1128"/>
      <c r="X34" s="1128"/>
      <c r="Y34" s="1128"/>
      <c r="Z34" s="1128"/>
      <c r="AA34" s="1128">
        <v>3</v>
      </c>
      <c r="AB34" s="1128"/>
      <c r="AC34" s="1128"/>
      <c r="AD34" s="1128"/>
      <c r="AE34" s="1129"/>
      <c r="AF34" s="1103">
        <v>3</v>
      </c>
      <c r="AG34" s="1104"/>
      <c r="AH34" s="1104"/>
      <c r="AI34" s="1104"/>
      <c r="AJ34" s="1105"/>
      <c r="AK34" s="1069">
        <v>42</v>
      </c>
      <c r="AL34" s="1060"/>
      <c r="AM34" s="1060"/>
      <c r="AN34" s="1060"/>
      <c r="AO34" s="1060"/>
      <c r="AP34" s="1060">
        <v>221</v>
      </c>
      <c r="AQ34" s="1060"/>
      <c r="AR34" s="1060"/>
      <c r="AS34" s="1060"/>
      <c r="AT34" s="1060"/>
      <c r="AU34" s="1060">
        <v>41</v>
      </c>
      <c r="AV34" s="1060"/>
      <c r="AW34" s="1060"/>
      <c r="AX34" s="1060"/>
      <c r="AY34" s="1060"/>
      <c r="AZ34" s="1126" t="s">
        <v>598</v>
      </c>
      <c r="BA34" s="1126"/>
      <c r="BB34" s="1126"/>
      <c r="BC34" s="1126"/>
      <c r="BD34" s="1126"/>
      <c r="BE34" s="1116" t="s">
        <v>406</v>
      </c>
      <c r="BF34" s="1116"/>
      <c r="BG34" s="1116"/>
      <c r="BH34" s="1116"/>
      <c r="BI34" s="1117"/>
      <c r="BJ34" s="252"/>
      <c r="BK34" s="252"/>
      <c r="BL34" s="252"/>
      <c r="BM34" s="252"/>
      <c r="BN34" s="252"/>
      <c r="BO34" s="265"/>
      <c r="BP34" s="265"/>
      <c r="BQ34" s="262">
        <v>28</v>
      </c>
      <c r="BR34" s="263"/>
      <c r="BS34" s="1098"/>
      <c r="BT34" s="1099"/>
      <c r="BU34" s="1099"/>
      <c r="BV34" s="1099"/>
      <c r="BW34" s="1099"/>
      <c r="BX34" s="1099"/>
      <c r="BY34" s="1099"/>
      <c r="BZ34" s="1099"/>
      <c r="CA34" s="1099"/>
      <c r="CB34" s="1099"/>
      <c r="CC34" s="1099"/>
      <c r="CD34" s="1099"/>
      <c r="CE34" s="1099"/>
      <c r="CF34" s="1099"/>
      <c r="CG34" s="1100"/>
      <c r="CH34" s="1073"/>
      <c r="CI34" s="1074"/>
      <c r="CJ34" s="1074"/>
      <c r="CK34" s="1074"/>
      <c r="CL34" s="1075"/>
      <c r="CM34" s="1073"/>
      <c r="CN34" s="1074"/>
      <c r="CO34" s="1074"/>
      <c r="CP34" s="1074"/>
      <c r="CQ34" s="1075"/>
      <c r="CR34" s="1073"/>
      <c r="CS34" s="1074"/>
      <c r="CT34" s="1074"/>
      <c r="CU34" s="1074"/>
      <c r="CV34" s="1075"/>
      <c r="CW34" s="1073"/>
      <c r="CX34" s="1074"/>
      <c r="CY34" s="1074"/>
      <c r="CZ34" s="1074"/>
      <c r="DA34" s="1075"/>
      <c r="DB34" s="1073"/>
      <c r="DC34" s="1074"/>
      <c r="DD34" s="1074"/>
      <c r="DE34" s="1074"/>
      <c r="DF34" s="1075"/>
      <c r="DG34" s="1073"/>
      <c r="DH34" s="1074"/>
      <c r="DI34" s="1074"/>
      <c r="DJ34" s="1074"/>
      <c r="DK34" s="1075"/>
      <c r="DL34" s="1073"/>
      <c r="DM34" s="1074"/>
      <c r="DN34" s="1074"/>
      <c r="DO34" s="1074"/>
      <c r="DP34" s="1075"/>
      <c r="DQ34" s="1073"/>
      <c r="DR34" s="1074"/>
      <c r="DS34" s="1074"/>
      <c r="DT34" s="1074"/>
      <c r="DU34" s="1075"/>
      <c r="DV34" s="1076"/>
      <c r="DW34" s="1077"/>
      <c r="DX34" s="1077"/>
      <c r="DY34" s="1077"/>
      <c r="DZ34" s="1078"/>
      <c r="EA34" s="246"/>
    </row>
    <row r="35" spans="1:131" s="247" customFormat="1" ht="26.25" customHeight="1" x14ac:dyDescent="0.15">
      <c r="A35" s="266">
        <v>8</v>
      </c>
      <c r="B35" s="1121"/>
      <c r="C35" s="1122"/>
      <c r="D35" s="1122"/>
      <c r="E35" s="1122"/>
      <c r="F35" s="1122"/>
      <c r="G35" s="1122"/>
      <c r="H35" s="1122"/>
      <c r="I35" s="1122"/>
      <c r="J35" s="1122"/>
      <c r="K35" s="1122"/>
      <c r="L35" s="1122"/>
      <c r="M35" s="1122"/>
      <c r="N35" s="1122"/>
      <c r="O35" s="1122"/>
      <c r="P35" s="1123"/>
      <c r="Q35" s="1127"/>
      <c r="R35" s="1128"/>
      <c r="S35" s="1128"/>
      <c r="T35" s="1128"/>
      <c r="U35" s="1128"/>
      <c r="V35" s="1128"/>
      <c r="W35" s="1128"/>
      <c r="X35" s="1128"/>
      <c r="Y35" s="1128"/>
      <c r="Z35" s="1128"/>
      <c r="AA35" s="1128"/>
      <c r="AB35" s="1128"/>
      <c r="AC35" s="1128"/>
      <c r="AD35" s="1128"/>
      <c r="AE35" s="1129"/>
      <c r="AF35" s="1103"/>
      <c r="AG35" s="1104"/>
      <c r="AH35" s="1104"/>
      <c r="AI35" s="1104"/>
      <c r="AJ35" s="1105"/>
      <c r="AK35" s="1069"/>
      <c r="AL35" s="1060"/>
      <c r="AM35" s="1060"/>
      <c r="AN35" s="1060"/>
      <c r="AO35" s="1060"/>
      <c r="AP35" s="1060"/>
      <c r="AQ35" s="1060"/>
      <c r="AR35" s="1060"/>
      <c r="AS35" s="1060"/>
      <c r="AT35" s="1060"/>
      <c r="AU35" s="1060"/>
      <c r="AV35" s="1060"/>
      <c r="AW35" s="1060"/>
      <c r="AX35" s="1060"/>
      <c r="AY35" s="1060"/>
      <c r="AZ35" s="1126"/>
      <c r="BA35" s="1126"/>
      <c r="BB35" s="1126"/>
      <c r="BC35" s="1126"/>
      <c r="BD35" s="1126"/>
      <c r="BE35" s="1116"/>
      <c r="BF35" s="1116"/>
      <c r="BG35" s="1116"/>
      <c r="BH35" s="1116"/>
      <c r="BI35" s="1117"/>
      <c r="BJ35" s="252"/>
      <c r="BK35" s="252"/>
      <c r="BL35" s="252"/>
      <c r="BM35" s="252"/>
      <c r="BN35" s="252"/>
      <c r="BO35" s="265"/>
      <c r="BP35" s="265"/>
      <c r="BQ35" s="262">
        <v>29</v>
      </c>
      <c r="BR35" s="263"/>
      <c r="BS35" s="1098"/>
      <c r="BT35" s="1099"/>
      <c r="BU35" s="1099"/>
      <c r="BV35" s="1099"/>
      <c r="BW35" s="1099"/>
      <c r="BX35" s="1099"/>
      <c r="BY35" s="1099"/>
      <c r="BZ35" s="1099"/>
      <c r="CA35" s="1099"/>
      <c r="CB35" s="1099"/>
      <c r="CC35" s="1099"/>
      <c r="CD35" s="1099"/>
      <c r="CE35" s="1099"/>
      <c r="CF35" s="1099"/>
      <c r="CG35" s="1100"/>
      <c r="CH35" s="1073"/>
      <c r="CI35" s="1074"/>
      <c r="CJ35" s="1074"/>
      <c r="CK35" s="1074"/>
      <c r="CL35" s="1075"/>
      <c r="CM35" s="1073"/>
      <c r="CN35" s="1074"/>
      <c r="CO35" s="1074"/>
      <c r="CP35" s="1074"/>
      <c r="CQ35" s="1075"/>
      <c r="CR35" s="1073"/>
      <c r="CS35" s="1074"/>
      <c r="CT35" s="1074"/>
      <c r="CU35" s="1074"/>
      <c r="CV35" s="1075"/>
      <c r="CW35" s="1073"/>
      <c r="CX35" s="1074"/>
      <c r="CY35" s="1074"/>
      <c r="CZ35" s="1074"/>
      <c r="DA35" s="1075"/>
      <c r="DB35" s="1073"/>
      <c r="DC35" s="1074"/>
      <c r="DD35" s="1074"/>
      <c r="DE35" s="1074"/>
      <c r="DF35" s="1075"/>
      <c r="DG35" s="1073"/>
      <c r="DH35" s="1074"/>
      <c r="DI35" s="1074"/>
      <c r="DJ35" s="1074"/>
      <c r="DK35" s="1075"/>
      <c r="DL35" s="1073"/>
      <c r="DM35" s="1074"/>
      <c r="DN35" s="1074"/>
      <c r="DO35" s="1074"/>
      <c r="DP35" s="1075"/>
      <c r="DQ35" s="1073"/>
      <c r="DR35" s="1074"/>
      <c r="DS35" s="1074"/>
      <c r="DT35" s="1074"/>
      <c r="DU35" s="1075"/>
      <c r="DV35" s="1076"/>
      <c r="DW35" s="1077"/>
      <c r="DX35" s="1077"/>
      <c r="DY35" s="1077"/>
      <c r="DZ35" s="1078"/>
      <c r="EA35" s="246"/>
    </row>
    <row r="36" spans="1:131" s="247" customFormat="1" ht="26.25" customHeight="1" x14ac:dyDescent="0.15">
      <c r="A36" s="266">
        <v>9</v>
      </c>
      <c r="B36" s="1121"/>
      <c r="C36" s="1122"/>
      <c r="D36" s="1122"/>
      <c r="E36" s="1122"/>
      <c r="F36" s="1122"/>
      <c r="G36" s="1122"/>
      <c r="H36" s="1122"/>
      <c r="I36" s="1122"/>
      <c r="J36" s="1122"/>
      <c r="K36" s="1122"/>
      <c r="L36" s="1122"/>
      <c r="M36" s="1122"/>
      <c r="N36" s="1122"/>
      <c r="O36" s="1122"/>
      <c r="P36" s="1123"/>
      <c r="Q36" s="1127"/>
      <c r="R36" s="1128"/>
      <c r="S36" s="1128"/>
      <c r="T36" s="1128"/>
      <c r="U36" s="1128"/>
      <c r="V36" s="1128"/>
      <c r="W36" s="1128"/>
      <c r="X36" s="1128"/>
      <c r="Y36" s="1128"/>
      <c r="Z36" s="1128"/>
      <c r="AA36" s="1128"/>
      <c r="AB36" s="1128"/>
      <c r="AC36" s="1128"/>
      <c r="AD36" s="1128"/>
      <c r="AE36" s="1129"/>
      <c r="AF36" s="1103"/>
      <c r="AG36" s="1104"/>
      <c r="AH36" s="1104"/>
      <c r="AI36" s="1104"/>
      <c r="AJ36" s="1105"/>
      <c r="AK36" s="1069"/>
      <c r="AL36" s="1060"/>
      <c r="AM36" s="1060"/>
      <c r="AN36" s="1060"/>
      <c r="AO36" s="1060"/>
      <c r="AP36" s="1060"/>
      <c r="AQ36" s="1060"/>
      <c r="AR36" s="1060"/>
      <c r="AS36" s="1060"/>
      <c r="AT36" s="1060"/>
      <c r="AU36" s="1060"/>
      <c r="AV36" s="1060"/>
      <c r="AW36" s="1060"/>
      <c r="AX36" s="1060"/>
      <c r="AY36" s="1060"/>
      <c r="AZ36" s="1126"/>
      <c r="BA36" s="1126"/>
      <c r="BB36" s="1126"/>
      <c r="BC36" s="1126"/>
      <c r="BD36" s="1126"/>
      <c r="BE36" s="1116"/>
      <c r="BF36" s="1116"/>
      <c r="BG36" s="1116"/>
      <c r="BH36" s="1116"/>
      <c r="BI36" s="1117"/>
      <c r="BJ36" s="252"/>
      <c r="BK36" s="252"/>
      <c r="BL36" s="252"/>
      <c r="BM36" s="252"/>
      <c r="BN36" s="252"/>
      <c r="BO36" s="265"/>
      <c r="BP36" s="265"/>
      <c r="BQ36" s="262">
        <v>30</v>
      </c>
      <c r="BR36" s="263"/>
      <c r="BS36" s="1098"/>
      <c r="BT36" s="1099"/>
      <c r="BU36" s="1099"/>
      <c r="BV36" s="1099"/>
      <c r="BW36" s="1099"/>
      <c r="BX36" s="1099"/>
      <c r="BY36" s="1099"/>
      <c r="BZ36" s="1099"/>
      <c r="CA36" s="1099"/>
      <c r="CB36" s="1099"/>
      <c r="CC36" s="1099"/>
      <c r="CD36" s="1099"/>
      <c r="CE36" s="1099"/>
      <c r="CF36" s="1099"/>
      <c r="CG36" s="1100"/>
      <c r="CH36" s="1073"/>
      <c r="CI36" s="1074"/>
      <c r="CJ36" s="1074"/>
      <c r="CK36" s="1074"/>
      <c r="CL36" s="1075"/>
      <c r="CM36" s="1073"/>
      <c r="CN36" s="1074"/>
      <c r="CO36" s="1074"/>
      <c r="CP36" s="1074"/>
      <c r="CQ36" s="1075"/>
      <c r="CR36" s="1073"/>
      <c r="CS36" s="1074"/>
      <c r="CT36" s="1074"/>
      <c r="CU36" s="1074"/>
      <c r="CV36" s="1075"/>
      <c r="CW36" s="1073"/>
      <c r="CX36" s="1074"/>
      <c r="CY36" s="1074"/>
      <c r="CZ36" s="1074"/>
      <c r="DA36" s="1075"/>
      <c r="DB36" s="1073"/>
      <c r="DC36" s="1074"/>
      <c r="DD36" s="1074"/>
      <c r="DE36" s="1074"/>
      <c r="DF36" s="1075"/>
      <c r="DG36" s="1073"/>
      <c r="DH36" s="1074"/>
      <c r="DI36" s="1074"/>
      <c r="DJ36" s="1074"/>
      <c r="DK36" s="1075"/>
      <c r="DL36" s="1073"/>
      <c r="DM36" s="1074"/>
      <c r="DN36" s="1074"/>
      <c r="DO36" s="1074"/>
      <c r="DP36" s="1075"/>
      <c r="DQ36" s="1073"/>
      <c r="DR36" s="1074"/>
      <c r="DS36" s="1074"/>
      <c r="DT36" s="1074"/>
      <c r="DU36" s="1075"/>
      <c r="DV36" s="1076"/>
      <c r="DW36" s="1077"/>
      <c r="DX36" s="1077"/>
      <c r="DY36" s="1077"/>
      <c r="DZ36" s="1078"/>
      <c r="EA36" s="246"/>
    </row>
    <row r="37" spans="1:131" s="247" customFormat="1" ht="26.25" customHeight="1" x14ac:dyDescent="0.15">
      <c r="A37" s="266">
        <v>10</v>
      </c>
      <c r="B37" s="1121"/>
      <c r="C37" s="1122"/>
      <c r="D37" s="1122"/>
      <c r="E37" s="1122"/>
      <c r="F37" s="1122"/>
      <c r="G37" s="1122"/>
      <c r="H37" s="1122"/>
      <c r="I37" s="1122"/>
      <c r="J37" s="1122"/>
      <c r="K37" s="1122"/>
      <c r="L37" s="1122"/>
      <c r="M37" s="1122"/>
      <c r="N37" s="1122"/>
      <c r="O37" s="1122"/>
      <c r="P37" s="1123"/>
      <c r="Q37" s="1127"/>
      <c r="R37" s="1128"/>
      <c r="S37" s="1128"/>
      <c r="T37" s="1128"/>
      <c r="U37" s="1128"/>
      <c r="V37" s="1128"/>
      <c r="W37" s="1128"/>
      <c r="X37" s="1128"/>
      <c r="Y37" s="1128"/>
      <c r="Z37" s="1128"/>
      <c r="AA37" s="1128"/>
      <c r="AB37" s="1128"/>
      <c r="AC37" s="1128"/>
      <c r="AD37" s="1128"/>
      <c r="AE37" s="1129"/>
      <c r="AF37" s="1103"/>
      <c r="AG37" s="1104"/>
      <c r="AH37" s="1104"/>
      <c r="AI37" s="1104"/>
      <c r="AJ37" s="1105"/>
      <c r="AK37" s="1069"/>
      <c r="AL37" s="1060"/>
      <c r="AM37" s="1060"/>
      <c r="AN37" s="1060"/>
      <c r="AO37" s="1060"/>
      <c r="AP37" s="1060"/>
      <c r="AQ37" s="1060"/>
      <c r="AR37" s="1060"/>
      <c r="AS37" s="1060"/>
      <c r="AT37" s="1060"/>
      <c r="AU37" s="1060"/>
      <c r="AV37" s="1060"/>
      <c r="AW37" s="1060"/>
      <c r="AX37" s="1060"/>
      <c r="AY37" s="1060"/>
      <c r="AZ37" s="1126"/>
      <c r="BA37" s="1126"/>
      <c r="BB37" s="1126"/>
      <c r="BC37" s="1126"/>
      <c r="BD37" s="1126"/>
      <c r="BE37" s="1116"/>
      <c r="BF37" s="1116"/>
      <c r="BG37" s="1116"/>
      <c r="BH37" s="1116"/>
      <c r="BI37" s="1117"/>
      <c r="BJ37" s="252"/>
      <c r="BK37" s="252"/>
      <c r="BL37" s="252"/>
      <c r="BM37" s="252"/>
      <c r="BN37" s="252"/>
      <c r="BO37" s="265"/>
      <c r="BP37" s="265"/>
      <c r="BQ37" s="262">
        <v>31</v>
      </c>
      <c r="BR37" s="263"/>
      <c r="BS37" s="1098"/>
      <c r="BT37" s="1099"/>
      <c r="BU37" s="1099"/>
      <c r="BV37" s="1099"/>
      <c r="BW37" s="1099"/>
      <c r="BX37" s="1099"/>
      <c r="BY37" s="1099"/>
      <c r="BZ37" s="1099"/>
      <c r="CA37" s="1099"/>
      <c r="CB37" s="1099"/>
      <c r="CC37" s="1099"/>
      <c r="CD37" s="1099"/>
      <c r="CE37" s="1099"/>
      <c r="CF37" s="1099"/>
      <c r="CG37" s="1100"/>
      <c r="CH37" s="1073"/>
      <c r="CI37" s="1074"/>
      <c r="CJ37" s="1074"/>
      <c r="CK37" s="1074"/>
      <c r="CL37" s="1075"/>
      <c r="CM37" s="1073"/>
      <c r="CN37" s="1074"/>
      <c r="CO37" s="1074"/>
      <c r="CP37" s="1074"/>
      <c r="CQ37" s="1075"/>
      <c r="CR37" s="1073"/>
      <c r="CS37" s="1074"/>
      <c r="CT37" s="1074"/>
      <c r="CU37" s="1074"/>
      <c r="CV37" s="1075"/>
      <c r="CW37" s="1073"/>
      <c r="CX37" s="1074"/>
      <c r="CY37" s="1074"/>
      <c r="CZ37" s="1074"/>
      <c r="DA37" s="1075"/>
      <c r="DB37" s="1073"/>
      <c r="DC37" s="1074"/>
      <c r="DD37" s="1074"/>
      <c r="DE37" s="1074"/>
      <c r="DF37" s="1075"/>
      <c r="DG37" s="1073"/>
      <c r="DH37" s="1074"/>
      <c r="DI37" s="1074"/>
      <c r="DJ37" s="1074"/>
      <c r="DK37" s="1075"/>
      <c r="DL37" s="1073"/>
      <c r="DM37" s="1074"/>
      <c r="DN37" s="1074"/>
      <c r="DO37" s="1074"/>
      <c r="DP37" s="1075"/>
      <c r="DQ37" s="1073"/>
      <c r="DR37" s="1074"/>
      <c r="DS37" s="1074"/>
      <c r="DT37" s="1074"/>
      <c r="DU37" s="1075"/>
      <c r="DV37" s="1076"/>
      <c r="DW37" s="1077"/>
      <c r="DX37" s="1077"/>
      <c r="DY37" s="1077"/>
      <c r="DZ37" s="1078"/>
      <c r="EA37" s="246"/>
    </row>
    <row r="38" spans="1:131" s="247" customFormat="1" ht="26.25" customHeight="1" x14ac:dyDescent="0.15">
      <c r="A38" s="266">
        <v>11</v>
      </c>
      <c r="B38" s="1121"/>
      <c r="C38" s="1122"/>
      <c r="D38" s="1122"/>
      <c r="E38" s="1122"/>
      <c r="F38" s="1122"/>
      <c r="G38" s="1122"/>
      <c r="H38" s="1122"/>
      <c r="I38" s="1122"/>
      <c r="J38" s="1122"/>
      <c r="K38" s="1122"/>
      <c r="L38" s="1122"/>
      <c r="M38" s="1122"/>
      <c r="N38" s="1122"/>
      <c r="O38" s="1122"/>
      <c r="P38" s="1123"/>
      <c r="Q38" s="1127"/>
      <c r="R38" s="1128"/>
      <c r="S38" s="1128"/>
      <c r="T38" s="1128"/>
      <c r="U38" s="1128"/>
      <c r="V38" s="1128"/>
      <c r="W38" s="1128"/>
      <c r="X38" s="1128"/>
      <c r="Y38" s="1128"/>
      <c r="Z38" s="1128"/>
      <c r="AA38" s="1128"/>
      <c r="AB38" s="1128"/>
      <c r="AC38" s="1128"/>
      <c r="AD38" s="1128"/>
      <c r="AE38" s="1129"/>
      <c r="AF38" s="1103"/>
      <c r="AG38" s="1104"/>
      <c r="AH38" s="1104"/>
      <c r="AI38" s="1104"/>
      <c r="AJ38" s="1105"/>
      <c r="AK38" s="1069"/>
      <c r="AL38" s="1060"/>
      <c r="AM38" s="1060"/>
      <c r="AN38" s="1060"/>
      <c r="AO38" s="1060"/>
      <c r="AP38" s="1060"/>
      <c r="AQ38" s="1060"/>
      <c r="AR38" s="1060"/>
      <c r="AS38" s="1060"/>
      <c r="AT38" s="1060"/>
      <c r="AU38" s="1060"/>
      <c r="AV38" s="1060"/>
      <c r="AW38" s="1060"/>
      <c r="AX38" s="1060"/>
      <c r="AY38" s="1060"/>
      <c r="AZ38" s="1126"/>
      <c r="BA38" s="1126"/>
      <c r="BB38" s="1126"/>
      <c r="BC38" s="1126"/>
      <c r="BD38" s="1126"/>
      <c r="BE38" s="1116"/>
      <c r="BF38" s="1116"/>
      <c r="BG38" s="1116"/>
      <c r="BH38" s="1116"/>
      <c r="BI38" s="1117"/>
      <c r="BJ38" s="252"/>
      <c r="BK38" s="252"/>
      <c r="BL38" s="252"/>
      <c r="BM38" s="252"/>
      <c r="BN38" s="252"/>
      <c r="BO38" s="265"/>
      <c r="BP38" s="265"/>
      <c r="BQ38" s="262">
        <v>32</v>
      </c>
      <c r="BR38" s="263"/>
      <c r="BS38" s="1098"/>
      <c r="BT38" s="1099"/>
      <c r="BU38" s="1099"/>
      <c r="BV38" s="1099"/>
      <c r="BW38" s="1099"/>
      <c r="BX38" s="1099"/>
      <c r="BY38" s="1099"/>
      <c r="BZ38" s="1099"/>
      <c r="CA38" s="1099"/>
      <c r="CB38" s="1099"/>
      <c r="CC38" s="1099"/>
      <c r="CD38" s="1099"/>
      <c r="CE38" s="1099"/>
      <c r="CF38" s="1099"/>
      <c r="CG38" s="1100"/>
      <c r="CH38" s="1073"/>
      <c r="CI38" s="1074"/>
      <c r="CJ38" s="1074"/>
      <c r="CK38" s="1074"/>
      <c r="CL38" s="1075"/>
      <c r="CM38" s="1073"/>
      <c r="CN38" s="1074"/>
      <c r="CO38" s="1074"/>
      <c r="CP38" s="1074"/>
      <c r="CQ38" s="1075"/>
      <c r="CR38" s="1073"/>
      <c r="CS38" s="1074"/>
      <c r="CT38" s="1074"/>
      <c r="CU38" s="1074"/>
      <c r="CV38" s="1075"/>
      <c r="CW38" s="1073"/>
      <c r="CX38" s="1074"/>
      <c r="CY38" s="1074"/>
      <c r="CZ38" s="1074"/>
      <c r="DA38" s="1075"/>
      <c r="DB38" s="1073"/>
      <c r="DC38" s="1074"/>
      <c r="DD38" s="1074"/>
      <c r="DE38" s="1074"/>
      <c r="DF38" s="1075"/>
      <c r="DG38" s="1073"/>
      <c r="DH38" s="1074"/>
      <c r="DI38" s="1074"/>
      <c r="DJ38" s="1074"/>
      <c r="DK38" s="1075"/>
      <c r="DL38" s="1073"/>
      <c r="DM38" s="1074"/>
      <c r="DN38" s="1074"/>
      <c r="DO38" s="1074"/>
      <c r="DP38" s="1075"/>
      <c r="DQ38" s="1073"/>
      <c r="DR38" s="1074"/>
      <c r="DS38" s="1074"/>
      <c r="DT38" s="1074"/>
      <c r="DU38" s="1075"/>
      <c r="DV38" s="1076"/>
      <c r="DW38" s="1077"/>
      <c r="DX38" s="1077"/>
      <c r="DY38" s="1077"/>
      <c r="DZ38" s="1078"/>
      <c r="EA38" s="246"/>
    </row>
    <row r="39" spans="1:131" s="247" customFormat="1" ht="26.25" customHeight="1" x14ac:dyDescent="0.15">
      <c r="A39" s="266">
        <v>12</v>
      </c>
      <c r="B39" s="1121"/>
      <c r="C39" s="1122"/>
      <c r="D39" s="1122"/>
      <c r="E39" s="1122"/>
      <c r="F39" s="1122"/>
      <c r="G39" s="1122"/>
      <c r="H39" s="1122"/>
      <c r="I39" s="1122"/>
      <c r="J39" s="1122"/>
      <c r="K39" s="1122"/>
      <c r="L39" s="1122"/>
      <c r="M39" s="1122"/>
      <c r="N39" s="1122"/>
      <c r="O39" s="1122"/>
      <c r="P39" s="1123"/>
      <c r="Q39" s="1127"/>
      <c r="R39" s="1128"/>
      <c r="S39" s="1128"/>
      <c r="T39" s="1128"/>
      <c r="U39" s="1128"/>
      <c r="V39" s="1128"/>
      <c r="W39" s="1128"/>
      <c r="X39" s="1128"/>
      <c r="Y39" s="1128"/>
      <c r="Z39" s="1128"/>
      <c r="AA39" s="1128"/>
      <c r="AB39" s="1128"/>
      <c r="AC39" s="1128"/>
      <c r="AD39" s="1128"/>
      <c r="AE39" s="1129"/>
      <c r="AF39" s="1103"/>
      <c r="AG39" s="1104"/>
      <c r="AH39" s="1104"/>
      <c r="AI39" s="1104"/>
      <c r="AJ39" s="1105"/>
      <c r="AK39" s="1069"/>
      <c r="AL39" s="1060"/>
      <c r="AM39" s="1060"/>
      <c r="AN39" s="1060"/>
      <c r="AO39" s="1060"/>
      <c r="AP39" s="1060"/>
      <c r="AQ39" s="1060"/>
      <c r="AR39" s="1060"/>
      <c r="AS39" s="1060"/>
      <c r="AT39" s="1060"/>
      <c r="AU39" s="1060"/>
      <c r="AV39" s="1060"/>
      <c r="AW39" s="1060"/>
      <c r="AX39" s="1060"/>
      <c r="AY39" s="1060"/>
      <c r="AZ39" s="1126"/>
      <c r="BA39" s="1126"/>
      <c r="BB39" s="1126"/>
      <c r="BC39" s="1126"/>
      <c r="BD39" s="1126"/>
      <c r="BE39" s="1116"/>
      <c r="BF39" s="1116"/>
      <c r="BG39" s="1116"/>
      <c r="BH39" s="1116"/>
      <c r="BI39" s="1117"/>
      <c r="BJ39" s="252"/>
      <c r="BK39" s="252"/>
      <c r="BL39" s="252"/>
      <c r="BM39" s="252"/>
      <c r="BN39" s="252"/>
      <c r="BO39" s="265"/>
      <c r="BP39" s="265"/>
      <c r="BQ39" s="262">
        <v>33</v>
      </c>
      <c r="BR39" s="263"/>
      <c r="BS39" s="1098"/>
      <c r="BT39" s="1099"/>
      <c r="BU39" s="1099"/>
      <c r="BV39" s="1099"/>
      <c r="BW39" s="1099"/>
      <c r="BX39" s="1099"/>
      <c r="BY39" s="1099"/>
      <c r="BZ39" s="1099"/>
      <c r="CA39" s="1099"/>
      <c r="CB39" s="1099"/>
      <c r="CC39" s="1099"/>
      <c r="CD39" s="1099"/>
      <c r="CE39" s="1099"/>
      <c r="CF39" s="1099"/>
      <c r="CG39" s="1100"/>
      <c r="CH39" s="1073"/>
      <c r="CI39" s="1074"/>
      <c r="CJ39" s="1074"/>
      <c r="CK39" s="1074"/>
      <c r="CL39" s="1075"/>
      <c r="CM39" s="1073"/>
      <c r="CN39" s="1074"/>
      <c r="CO39" s="1074"/>
      <c r="CP39" s="1074"/>
      <c r="CQ39" s="1075"/>
      <c r="CR39" s="1073"/>
      <c r="CS39" s="1074"/>
      <c r="CT39" s="1074"/>
      <c r="CU39" s="1074"/>
      <c r="CV39" s="1075"/>
      <c r="CW39" s="1073"/>
      <c r="CX39" s="1074"/>
      <c r="CY39" s="1074"/>
      <c r="CZ39" s="1074"/>
      <c r="DA39" s="1075"/>
      <c r="DB39" s="1073"/>
      <c r="DC39" s="1074"/>
      <c r="DD39" s="1074"/>
      <c r="DE39" s="1074"/>
      <c r="DF39" s="1075"/>
      <c r="DG39" s="1073"/>
      <c r="DH39" s="1074"/>
      <c r="DI39" s="1074"/>
      <c r="DJ39" s="1074"/>
      <c r="DK39" s="1075"/>
      <c r="DL39" s="1073"/>
      <c r="DM39" s="1074"/>
      <c r="DN39" s="1074"/>
      <c r="DO39" s="1074"/>
      <c r="DP39" s="1075"/>
      <c r="DQ39" s="1073"/>
      <c r="DR39" s="1074"/>
      <c r="DS39" s="1074"/>
      <c r="DT39" s="1074"/>
      <c r="DU39" s="1075"/>
      <c r="DV39" s="1076"/>
      <c r="DW39" s="1077"/>
      <c r="DX39" s="1077"/>
      <c r="DY39" s="1077"/>
      <c r="DZ39" s="1078"/>
      <c r="EA39" s="246"/>
    </row>
    <row r="40" spans="1:131" s="247" customFormat="1" ht="26.25" customHeight="1" x14ac:dyDescent="0.15">
      <c r="A40" s="261">
        <v>13</v>
      </c>
      <c r="B40" s="1121"/>
      <c r="C40" s="1122"/>
      <c r="D40" s="1122"/>
      <c r="E40" s="1122"/>
      <c r="F40" s="1122"/>
      <c r="G40" s="1122"/>
      <c r="H40" s="1122"/>
      <c r="I40" s="1122"/>
      <c r="J40" s="1122"/>
      <c r="K40" s="1122"/>
      <c r="L40" s="1122"/>
      <c r="M40" s="1122"/>
      <c r="N40" s="1122"/>
      <c r="O40" s="1122"/>
      <c r="P40" s="1123"/>
      <c r="Q40" s="1127"/>
      <c r="R40" s="1128"/>
      <c r="S40" s="1128"/>
      <c r="T40" s="1128"/>
      <c r="U40" s="1128"/>
      <c r="V40" s="1128"/>
      <c r="W40" s="1128"/>
      <c r="X40" s="1128"/>
      <c r="Y40" s="1128"/>
      <c r="Z40" s="1128"/>
      <c r="AA40" s="1128"/>
      <c r="AB40" s="1128"/>
      <c r="AC40" s="1128"/>
      <c r="AD40" s="1128"/>
      <c r="AE40" s="1129"/>
      <c r="AF40" s="1103"/>
      <c r="AG40" s="1104"/>
      <c r="AH40" s="1104"/>
      <c r="AI40" s="1104"/>
      <c r="AJ40" s="1105"/>
      <c r="AK40" s="1069"/>
      <c r="AL40" s="1060"/>
      <c r="AM40" s="1060"/>
      <c r="AN40" s="1060"/>
      <c r="AO40" s="1060"/>
      <c r="AP40" s="1060"/>
      <c r="AQ40" s="1060"/>
      <c r="AR40" s="1060"/>
      <c r="AS40" s="1060"/>
      <c r="AT40" s="1060"/>
      <c r="AU40" s="1060"/>
      <c r="AV40" s="1060"/>
      <c r="AW40" s="1060"/>
      <c r="AX40" s="1060"/>
      <c r="AY40" s="1060"/>
      <c r="AZ40" s="1126"/>
      <c r="BA40" s="1126"/>
      <c r="BB40" s="1126"/>
      <c r="BC40" s="1126"/>
      <c r="BD40" s="1126"/>
      <c r="BE40" s="1116"/>
      <c r="BF40" s="1116"/>
      <c r="BG40" s="1116"/>
      <c r="BH40" s="1116"/>
      <c r="BI40" s="1117"/>
      <c r="BJ40" s="252"/>
      <c r="BK40" s="252"/>
      <c r="BL40" s="252"/>
      <c r="BM40" s="252"/>
      <c r="BN40" s="252"/>
      <c r="BO40" s="265"/>
      <c r="BP40" s="265"/>
      <c r="BQ40" s="262">
        <v>34</v>
      </c>
      <c r="BR40" s="263"/>
      <c r="BS40" s="1098"/>
      <c r="BT40" s="1099"/>
      <c r="BU40" s="1099"/>
      <c r="BV40" s="1099"/>
      <c r="BW40" s="1099"/>
      <c r="BX40" s="1099"/>
      <c r="BY40" s="1099"/>
      <c r="BZ40" s="1099"/>
      <c r="CA40" s="1099"/>
      <c r="CB40" s="1099"/>
      <c r="CC40" s="1099"/>
      <c r="CD40" s="1099"/>
      <c r="CE40" s="1099"/>
      <c r="CF40" s="1099"/>
      <c r="CG40" s="1100"/>
      <c r="CH40" s="1073"/>
      <c r="CI40" s="1074"/>
      <c r="CJ40" s="1074"/>
      <c r="CK40" s="1074"/>
      <c r="CL40" s="1075"/>
      <c r="CM40" s="1073"/>
      <c r="CN40" s="1074"/>
      <c r="CO40" s="1074"/>
      <c r="CP40" s="1074"/>
      <c r="CQ40" s="1075"/>
      <c r="CR40" s="1073"/>
      <c r="CS40" s="1074"/>
      <c r="CT40" s="1074"/>
      <c r="CU40" s="1074"/>
      <c r="CV40" s="1075"/>
      <c r="CW40" s="1073"/>
      <c r="CX40" s="1074"/>
      <c r="CY40" s="1074"/>
      <c r="CZ40" s="1074"/>
      <c r="DA40" s="1075"/>
      <c r="DB40" s="1073"/>
      <c r="DC40" s="1074"/>
      <c r="DD40" s="1074"/>
      <c r="DE40" s="1074"/>
      <c r="DF40" s="1075"/>
      <c r="DG40" s="1073"/>
      <c r="DH40" s="1074"/>
      <c r="DI40" s="1074"/>
      <c r="DJ40" s="1074"/>
      <c r="DK40" s="1075"/>
      <c r="DL40" s="1073"/>
      <c r="DM40" s="1074"/>
      <c r="DN40" s="1074"/>
      <c r="DO40" s="1074"/>
      <c r="DP40" s="1075"/>
      <c r="DQ40" s="1073"/>
      <c r="DR40" s="1074"/>
      <c r="DS40" s="1074"/>
      <c r="DT40" s="1074"/>
      <c r="DU40" s="1075"/>
      <c r="DV40" s="1076"/>
      <c r="DW40" s="1077"/>
      <c r="DX40" s="1077"/>
      <c r="DY40" s="1077"/>
      <c r="DZ40" s="1078"/>
      <c r="EA40" s="246"/>
    </row>
    <row r="41" spans="1:131" s="247" customFormat="1" ht="26.25" customHeight="1" x14ac:dyDescent="0.15">
      <c r="A41" s="261">
        <v>14</v>
      </c>
      <c r="B41" s="1121"/>
      <c r="C41" s="1122"/>
      <c r="D41" s="1122"/>
      <c r="E41" s="1122"/>
      <c r="F41" s="1122"/>
      <c r="G41" s="1122"/>
      <c r="H41" s="1122"/>
      <c r="I41" s="1122"/>
      <c r="J41" s="1122"/>
      <c r="K41" s="1122"/>
      <c r="L41" s="1122"/>
      <c r="M41" s="1122"/>
      <c r="N41" s="1122"/>
      <c r="O41" s="1122"/>
      <c r="P41" s="1123"/>
      <c r="Q41" s="1127"/>
      <c r="R41" s="1128"/>
      <c r="S41" s="1128"/>
      <c r="T41" s="1128"/>
      <c r="U41" s="1128"/>
      <c r="V41" s="1128"/>
      <c r="W41" s="1128"/>
      <c r="X41" s="1128"/>
      <c r="Y41" s="1128"/>
      <c r="Z41" s="1128"/>
      <c r="AA41" s="1128"/>
      <c r="AB41" s="1128"/>
      <c r="AC41" s="1128"/>
      <c r="AD41" s="1128"/>
      <c r="AE41" s="1129"/>
      <c r="AF41" s="1103"/>
      <c r="AG41" s="1104"/>
      <c r="AH41" s="1104"/>
      <c r="AI41" s="1104"/>
      <c r="AJ41" s="1105"/>
      <c r="AK41" s="1069"/>
      <c r="AL41" s="1060"/>
      <c r="AM41" s="1060"/>
      <c r="AN41" s="1060"/>
      <c r="AO41" s="1060"/>
      <c r="AP41" s="1060"/>
      <c r="AQ41" s="1060"/>
      <c r="AR41" s="1060"/>
      <c r="AS41" s="1060"/>
      <c r="AT41" s="1060"/>
      <c r="AU41" s="1060"/>
      <c r="AV41" s="1060"/>
      <c r="AW41" s="1060"/>
      <c r="AX41" s="1060"/>
      <c r="AY41" s="1060"/>
      <c r="AZ41" s="1126"/>
      <c r="BA41" s="1126"/>
      <c r="BB41" s="1126"/>
      <c r="BC41" s="1126"/>
      <c r="BD41" s="1126"/>
      <c r="BE41" s="1116"/>
      <c r="BF41" s="1116"/>
      <c r="BG41" s="1116"/>
      <c r="BH41" s="1116"/>
      <c r="BI41" s="1117"/>
      <c r="BJ41" s="252"/>
      <c r="BK41" s="252"/>
      <c r="BL41" s="252"/>
      <c r="BM41" s="252"/>
      <c r="BN41" s="252"/>
      <c r="BO41" s="265"/>
      <c r="BP41" s="265"/>
      <c r="BQ41" s="262">
        <v>35</v>
      </c>
      <c r="BR41" s="263"/>
      <c r="BS41" s="1098"/>
      <c r="BT41" s="1099"/>
      <c r="BU41" s="1099"/>
      <c r="BV41" s="1099"/>
      <c r="BW41" s="1099"/>
      <c r="BX41" s="1099"/>
      <c r="BY41" s="1099"/>
      <c r="BZ41" s="1099"/>
      <c r="CA41" s="1099"/>
      <c r="CB41" s="1099"/>
      <c r="CC41" s="1099"/>
      <c r="CD41" s="1099"/>
      <c r="CE41" s="1099"/>
      <c r="CF41" s="1099"/>
      <c r="CG41" s="1100"/>
      <c r="CH41" s="1073"/>
      <c r="CI41" s="1074"/>
      <c r="CJ41" s="1074"/>
      <c r="CK41" s="1074"/>
      <c r="CL41" s="1075"/>
      <c r="CM41" s="1073"/>
      <c r="CN41" s="1074"/>
      <c r="CO41" s="1074"/>
      <c r="CP41" s="1074"/>
      <c r="CQ41" s="1075"/>
      <c r="CR41" s="1073"/>
      <c r="CS41" s="1074"/>
      <c r="CT41" s="1074"/>
      <c r="CU41" s="1074"/>
      <c r="CV41" s="1075"/>
      <c r="CW41" s="1073"/>
      <c r="CX41" s="1074"/>
      <c r="CY41" s="1074"/>
      <c r="CZ41" s="1074"/>
      <c r="DA41" s="1075"/>
      <c r="DB41" s="1073"/>
      <c r="DC41" s="1074"/>
      <c r="DD41" s="1074"/>
      <c r="DE41" s="1074"/>
      <c r="DF41" s="1075"/>
      <c r="DG41" s="1073"/>
      <c r="DH41" s="1074"/>
      <c r="DI41" s="1074"/>
      <c r="DJ41" s="1074"/>
      <c r="DK41" s="1075"/>
      <c r="DL41" s="1073"/>
      <c r="DM41" s="1074"/>
      <c r="DN41" s="1074"/>
      <c r="DO41" s="1074"/>
      <c r="DP41" s="1075"/>
      <c r="DQ41" s="1073"/>
      <c r="DR41" s="1074"/>
      <c r="DS41" s="1074"/>
      <c r="DT41" s="1074"/>
      <c r="DU41" s="1075"/>
      <c r="DV41" s="1076"/>
      <c r="DW41" s="1077"/>
      <c r="DX41" s="1077"/>
      <c r="DY41" s="1077"/>
      <c r="DZ41" s="1078"/>
      <c r="EA41" s="246"/>
    </row>
    <row r="42" spans="1:131" s="247" customFormat="1" ht="26.25" customHeight="1" x14ac:dyDescent="0.15">
      <c r="A42" s="261">
        <v>15</v>
      </c>
      <c r="B42" s="1121"/>
      <c r="C42" s="1122"/>
      <c r="D42" s="1122"/>
      <c r="E42" s="1122"/>
      <c r="F42" s="1122"/>
      <c r="G42" s="1122"/>
      <c r="H42" s="1122"/>
      <c r="I42" s="1122"/>
      <c r="J42" s="1122"/>
      <c r="K42" s="1122"/>
      <c r="L42" s="1122"/>
      <c r="M42" s="1122"/>
      <c r="N42" s="1122"/>
      <c r="O42" s="1122"/>
      <c r="P42" s="1123"/>
      <c r="Q42" s="1127"/>
      <c r="R42" s="1128"/>
      <c r="S42" s="1128"/>
      <c r="T42" s="1128"/>
      <c r="U42" s="1128"/>
      <c r="V42" s="1128"/>
      <c r="W42" s="1128"/>
      <c r="X42" s="1128"/>
      <c r="Y42" s="1128"/>
      <c r="Z42" s="1128"/>
      <c r="AA42" s="1128"/>
      <c r="AB42" s="1128"/>
      <c r="AC42" s="1128"/>
      <c r="AD42" s="1128"/>
      <c r="AE42" s="1129"/>
      <c r="AF42" s="1103"/>
      <c r="AG42" s="1104"/>
      <c r="AH42" s="1104"/>
      <c r="AI42" s="1104"/>
      <c r="AJ42" s="1105"/>
      <c r="AK42" s="1069"/>
      <c r="AL42" s="1060"/>
      <c r="AM42" s="1060"/>
      <c r="AN42" s="1060"/>
      <c r="AO42" s="1060"/>
      <c r="AP42" s="1060"/>
      <c r="AQ42" s="1060"/>
      <c r="AR42" s="1060"/>
      <c r="AS42" s="1060"/>
      <c r="AT42" s="1060"/>
      <c r="AU42" s="1060"/>
      <c r="AV42" s="1060"/>
      <c r="AW42" s="1060"/>
      <c r="AX42" s="1060"/>
      <c r="AY42" s="1060"/>
      <c r="AZ42" s="1126"/>
      <c r="BA42" s="1126"/>
      <c r="BB42" s="1126"/>
      <c r="BC42" s="1126"/>
      <c r="BD42" s="1126"/>
      <c r="BE42" s="1116"/>
      <c r="BF42" s="1116"/>
      <c r="BG42" s="1116"/>
      <c r="BH42" s="1116"/>
      <c r="BI42" s="1117"/>
      <c r="BJ42" s="252"/>
      <c r="BK42" s="252"/>
      <c r="BL42" s="252"/>
      <c r="BM42" s="252"/>
      <c r="BN42" s="252"/>
      <c r="BO42" s="265"/>
      <c r="BP42" s="265"/>
      <c r="BQ42" s="262">
        <v>36</v>
      </c>
      <c r="BR42" s="263"/>
      <c r="BS42" s="1098"/>
      <c r="BT42" s="1099"/>
      <c r="BU42" s="1099"/>
      <c r="BV42" s="1099"/>
      <c r="BW42" s="1099"/>
      <c r="BX42" s="1099"/>
      <c r="BY42" s="1099"/>
      <c r="BZ42" s="1099"/>
      <c r="CA42" s="1099"/>
      <c r="CB42" s="1099"/>
      <c r="CC42" s="1099"/>
      <c r="CD42" s="1099"/>
      <c r="CE42" s="1099"/>
      <c r="CF42" s="1099"/>
      <c r="CG42" s="1100"/>
      <c r="CH42" s="1073"/>
      <c r="CI42" s="1074"/>
      <c r="CJ42" s="1074"/>
      <c r="CK42" s="1074"/>
      <c r="CL42" s="1075"/>
      <c r="CM42" s="1073"/>
      <c r="CN42" s="1074"/>
      <c r="CO42" s="1074"/>
      <c r="CP42" s="1074"/>
      <c r="CQ42" s="1075"/>
      <c r="CR42" s="1073"/>
      <c r="CS42" s="1074"/>
      <c r="CT42" s="1074"/>
      <c r="CU42" s="1074"/>
      <c r="CV42" s="1075"/>
      <c r="CW42" s="1073"/>
      <c r="CX42" s="1074"/>
      <c r="CY42" s="1074"/>
      <c r="CZ42" s="1074"/>
      <c r="DA42" s="1075"/>
      <c r="DB42" s="1073"/>
      <c r="DC42" s="1074"/>
      <c r="DD42" s="1074"/>
      <c r="DE42" s="1074"/>
      <c r="DF42" s="1075"/>
      <c r="DG42" s="1073"/>
      <c r="DH42" s="1074"/>
      <c r="DI42" s="1074"/>
      <c r="DJ42" s="1074"/>
      <c r="DK42" s="1075"/>
      <c r="DL42" s="1073"/>
      <c r="DM42" s="1074"/>
      <c r="DN42" s="1074"/>
      <c r="DO42" s="1074"/>
      <c r="DP42" s="1075"/>
      <c r="DQ42" s="1073"/>
      <c r="DR42" s="1074"/>
      <c r="DS42" s="1074"/>
      <c r="DT42" s="1074"/>
      <c r="DU42" s="1075"/>
      <c r="DV42" s="1076"/>
      <c r="DW42" s="1077"/>
      <c r="DX42" s="1077"/>
      <c r="DY42" s="1077"/>
      <c r="DZ42" s="1078"/>
      <c r="EA42" s="246"/>
    </row>
    <row r="43" spans="1:131" s="247" customFormat="1" ht="26.25" customHeight="1" x14ac:dyDescent="0.15">
      <c r="A43" s="261">
        <v>16</v>
      </c>
      <c r="B43" s="1121"/>
      <c r="C43" s="1122"/>
      <c r="D43" s="1122"/>
      <c r="E43" s="1122"/>
      <c r="F43" s="1122"/>
      <c r="G43" s="1122"/>
      <c r="H43" s="1122"/>
      <c r="I43" s="1122"/>
      <c r="J43" s="1122"/>
      <c r="K43" s="1122"/>
      <c r="L43" s="1122"/>
      <c r="M43" s="1122"/>
      <c r="N43" s="1122"/>
      <c r="O43" s="1122"/>
      <c r="P43" s="1123"/>
      <c r="Q43" s="1127"/>
      <c r="R43" s="1128"/>
      <c r="S43" s="1128"/>
      <c r="T43" s="1128"/>
      <c r="U43" s="1128"/>
      <c r="V43" s="1128"/>
      <c r="W43" s="1128"/>
      <c r="X43" s="1128"/>
      <c r="Y43" s="1128"/>
      <c r="Z43" s="1128"/>
      <c r="AA43" s="1128"/>
      <c r="AB43" s="1128"/>
      <c r="AC43" s="1128"/>
      <c r="AD43" s="1128"/>
      <c r="AE43" s="1129"/>
      <c r="AF43" s="1103"/>
      <c r="AG43" s="1104"/>
      <c r="AH43" s="1104"/>
      <c r="AI43" s="1104"/>
      <c r="AJ43" s="1105"/>
      <c r="AK43" s="1069"/>
      <c r="AL43" s="1060"/>
      <c r="AM43" s="1060"/>
      <c r="AN43" s="1060"/>
      <c r="AO43" s="1060"/>
      <c r="AP43" s="1060"/>
      <c r="AQ43" s="1060"/>
      <c r="AR43" s="1060"/>
      <c r="AS43" s="1060"/>
      <c r="AT43" s="1060"/>
      <c r="AU43" s="1060"/>
      <c r="AV43" s="1060"/>
      <c r="AW43" s="1060"/>
      <c r="AX43" s="1060"/>
      <c r="AY43" s="1060"/>
      <c r="AZ43" s="1126"/>
      <c r="BA43" s="1126"/>
      <c r="BB43" s="1126"/>
      <c r="BC43" s="1126"/>
      <c r="BD43" s="1126"/>
      <c r="BE43" s="1116"/>
      <c r="BF43" s="1116"/>
      <c r="BG43" s="1116"/>
      <c r="BH43" s="1116"/>
      <c r="BI43" s="1117"/>
      <c r="BJ43" s="252"/>
      <c r="BK43" s="252"/>
      <c r="BL43" s="252"/>
      <c r="BM43" s="252"/>
      <c r="BN43" s="252"/>
      <c r="BO43" s="265"/>
      <c r="BP43" s="265"/>
      <c r="BQ43" s="262">
        <v>37</v>
      </c>
      <c r="BR43" s="263"/>
      <c r="BS43" s="1098"/>
      <c r="BT43" s="1099"/>
      <c r="BU43" s="1099"/>
      <c r="BV43" s="1099"/>
      <c r="BW43" s="1099"/>
      <c r="BX43" s="1099"/>
      <c r="BY43" s="1099"/>
      <c r="BZ43" s="1099"/>
      <c r="CA43" s="1099"/>
      <c r="CB43" s="1099"/>
      <c r="CC43" s="1099"/>
      <c r="CD43" s="1099"/>
      <c r="CE43" s="1099"/>
      <c r="CF43" s="1099"/>
      <c r="CG43" s="1100"/>
      <c r="CH43" s="1073"/>
      <c r="CI43" s="1074"/>
      <c r="CJ43" s="1074"/>
      <c r="CK43" s="1074"/>
      <c r="CL43" s="1075"/>
      <c r="CM43" s="1073"/>
      <c r="CN43" s="1074"/>
      <c r="CO43" s="1074"/>
      <c r="CP43" s="1074"/>
      <c r="CQ43" s="1075"/>
      <c r="CR43" s="1073"/>
      <c r="CS43" s="1074"/>
      <c r="CT43" s="1074"/>
      <c r="CU43" s="1074"/>
      <c r="CV43" s="1075"/>
      <c r="CW43" s="1073"/>
      <c r="CX43" s="1074"/>
      <c r="CY43" s="1074"/>
      <c r="CZ43" s="1074"/>
      <c r="DA43" s="1075"/>
      <c r="DB43" s="1073"/>
      <c r="DC43" s="1074"/>
      <c r="DD43" s="1074"/>
      <c r="DE43" s="1074"/>
      <c r="DF43" s="1075"/>
      <c r="DG43" s="1073"/>
      <c r="DH43" s="1074"/>
      <c r="DI43" s="1074"/>
      <c r="DJ43" s="1074"/>
      <c r="DK43" s="1075"/>
      <c r="DL43" s="1073"/>
      <c r="DM43" s="1074"/>
      <c r="DN43" s="1074"/>
      <c r="DO43" s="1074"/>
      <c r="DP43" s="1075"/>
      <c r="DQ43" s="1073"/>
      <c r="DR43" s="1074"/>
      <c r="DS43" s="1074"/>
      <c r="DT43" s="1074"/>
      <c r="DU43" s="1075"/>
      <c r="DV43" s="1076"/>
      <c r="DW43" s="1077"/>
      <c r="DX43" s="1077"/>
      <c r="DY43" s="1077"/>
      <c r="DZ43" s="1078"/>
      <c r="EA43" s="246"/>
    </row>
    <row r="44" spans="1:131" s="247" customFormat="1" ht="26.25" customHeight="1" x14ac:dyDescent="0.15">
      <c r="A44" s="261">
        <v>17</v>
      </c>
      <c r="B44" s="1121"/>
      <c r="C44" s="1122"/>
      <c r="D44" s="1122"/>
      <c r="E44" s="1122"/>
      <c r="F44" s="1122"/>
      <c r="G44" s="1122"/>
      <c r="H44" s="1122"/>
      <c r="I44" s="1122"/>
      <c r="J44" s="1122"/>
      <c r="K44" s="1122"/>
      <c r="L44" s="1122"/>
      <c r="M44" s="1122"/>
      <c r="N44" s="1122"/>
      <c r="O44" s="1122"/>
      <c r="P44" s="1123"/>
      <c r="Q44" s="1127"/>
      <c r="R44" s="1128"/>
      <c r="S44" s="1128"/>
      <c r="T44" s="1128"/>
      <c r="U44" s="1128"/>
      <c r="V44" s="1128"/>
      <c r="W44" s="1128"/>
      <c r="X44" s="1128"/>
      <c r="Y44" s="1128"/>
      <c r="Z44" s="1128"/>
      <c r="AA44" s="1128"/>
      <c r="AB44" s="1128"/>
      <c r="AC44" s="1128"/>
      <c r="AD44" s="1128"/>
      <c r="AE44" s="1129"/>
      <c r="AF44" s="1103"/>
      <c r="AG44" s="1104"/>
      <c r="AH44" s="1104"/>
      <c r="AI44" s="1104"/>
      <c r="AJ44" s="1105"/>
      <c r="AK44" s="1069"/>
      <c r="AL44" s="1060"/>
      <c r="AM44" s="1060"/>
      <c r="AN44" s="1060"/>
      <c r="AO44" s="1060"/>
      <c r="AP44" s="1060"/>
      <c r="AQ44" s="1060"/>
      <c r="AR44" s="1060"/>
      <c r="AS44" s="1060"/>
      <c r="AT44" s="1060"/>
      <c r="AU44" s="1060"/>
      <c r="AV44" s="1060"/>
      <c r="AW44" s="1060"/>
      <c r="AX44" s="1060"/>
      <c r="AY44" s="1060"/>
      <c r="AZ44" s="1126"/>
      <c r="BA44" s="1126"/>
      <c r="BB44" s="1126"/>
      <c r="BC44" s="1126"/>
      <c r="BD44" s="1126"/>
      <c r="BE44" s="1116"/>
      <c r="BF44" s="1116"/>
      <c r="BG44" s="1116"/>
      <c r="BH44" s="1116"/>
      <c r="BI44" s="1117"/>
      <c r="BJ44" s="252"/>
      <c r="BK44" s="252"/>
      <c r="BL44" s="252"/>
      <c r="BM44" s="252"/>
      <c r="BN44" s="252"/>
      <c r="BO44" s="265"/>
      <c r="BP44" s="265"/>
      <c r="BQ44" s="262">
        <v>38</v>
      </c>
      <c r="BR44" s="263"/>
      <c r="BS44" s="1098"/>
      <c r="BT44" s="1099"/>
      <c r="BU44" s="1099"/>
      <c r="BV44" s="1099"/>
      <c r="BW44" s="1099"/>
      <c r="BX44" s="1099"/>
      <c r="BY44" s="1099"/>
      <c r="BZ44" s="1099"/>
      <c r="CA44" s="1099"/>
      <c r="CB44" s="1099"/>
      <c r="CC44" s="1099"/>
      <c r="CD44" s="1099"/>
      <c r="CE44" s="1099"/>
      <c r="CF44" s="1099"/>
      <c r="CG44" s="1100"/>
      <c r="CH44" s="1073"/>
      <c r="CI44" s="1074"/>
      <c r="CJ44" s="1074"/>
      <c r="CK44" s="1074"/>
      <c r="CL44" s="1075"/>
      <c r="CM44" s="1073"/>
      <c r="CN44" s="1074"/>
      <c r="CO44" s="1074"/>
      <c r="CP44" s="1074"/>
      <c r="CQ44" s="1075"/>
      <c r="CR44" s="1073"/>
      <c r="CS44" s="1074"/>
      <c r="CT44" s="1074"/>
      <c r="CU44" s="1074"/>
      <c r="CV44" s="1075"/>
      <c r="CW44" s="1073"/>
      <c r="CX44" s="1074"/>
      <c r="CY44" s="1074"/>
      <c r="CZ44" s="1074"/>
      <c r="DA44" s="1075"/>
      <c r="DB44" s="1073"/>
      <c r="DC44" s="1074"/>
      <c r="DD44" s="1074"/>
      <c r="DE44" s="1074"/>
      <c r="DF44" s="1075"/>
      <c r="DG44" s="1073"/>
      <c r="DH44" s="1074"/>
      <c r="DI44" s="1074"/>
      <c r="DJ44" s="1074"/>
      <c r="DK44" s="1075"/>
      <c r="DL44" s="1073"/>
      <c r="DM44" s="1074"/>
      <c r="DN44" s="1074"/>
      <c r="DO44" s="1074"/>
      <c r="DP44" s="1075"/>
      <c r="DQ44" s="1073"/>
      <c r="DR44" s="1074"/>
      <c r="DS44" s="1074"/>
      <c r="DT44" s="1074"/>
      <c r="DU44" s="1075"/>
      <c r="DV44" s="1076"/>
      <c r="DW44" s="1077"/>
      <c r="DX44" s="1077"/>
      <c r="DY44" s="1077"/>
      <c r="DZ44" s="1078"/>
      <c r="EA44" s="246"/>
    </row>
    <row r="45" spans="1:131" s="247" customFormat="1" ht="26.25" customHeight="1" x14ac:dyDescent="0.15">
      <c r="A45" s="261">
        <v>18</v>
      </c>
      <c r="B45" s="1121"/>
      <c r="C45" s="1122"/>
      <c r="D45" s="1122"/>
      <c r="E45" s="1122"/>
      <c r="F45" s="1122"/>
      <c r="G45" s="1122"/>
      <c r="H45" s="1122"/>
      <c r="I45" s="1122"/>
      <c r="J45" s="1122"/>
      <c r="K45" s="1122"/>
      <c r="L45" s="1122"/>
      <c r="M45" s="1122"/>
      <c r="N45" s="1122"/>
      <c r="O45" s="1122"/>
      <c r="P45" s="1123"/>
      <c r="Q45" s="1127"/>
      <c r="R45" s="1128"/>
      <c r="S45" s="1128"/>
      <c r="T45" s="1128"/>
      <c r="U45" s="1128"/>
      <c r="V45" s="1128"/>
      <c r="W45" s="1128"/>
      <c r="X45" s="1128"/>
      <c r="Y45" s="1128"/>
      <c r="Z45" s="1128"/>
      <c r="AA45" s="1128"/>
      <c r="AB45" s="1128"/>
      <c r="AC45" s="1128"/>
      <c r="AD45" s="1128"/>
      <c r="AE45" s="1129"/>
      <c r="AF45" s="1103"/>
      <c r="AG45" s="1104"/>
      <c r="AH45" s="1104"/>
      <c r="AI45" s="1104"/>
      <c r="AJ45" s="1105"/>
      <c r="AK45" s="1069"/>
      <c r="AL45" s="1060"/>
      <c r="AM45" s="1060"/>
      <c r="AN45" s="1060"/>
      <c r="AO45" s="1060"/>
      <c r="AP45" s="1060"/>
      <c r="AQ45" s="1060"/>
      <c r="AR45" s="1060"/>
      <c r="AS45" s="1060"/>
      <c r="AT45" s="1060"/>
      <c r="AU45" s="1060"/>
      <c r="AV45" s="1060"/>
      <c r="AW45" s="1060"/>
      <c r="AX45" s="1060"/>
      <c r="AY45" s="1060"/>
      <c r="AZ45" s="1126"/>
      <c r="BA45" s="1126"/>
      <c r="BB45" s="1126"/>
      <c r="BC45" s="1126"/>
      <c r="BD45" s="1126"/>
      <c r="BE45" s="1116"/>
      <c r="BF45" s="1116"/>
      <c r="BG45" s="1116"/>
      <c r="BH45" s="1116"/>
      <c r="BI45" s="1117"/>
      <c r="BJ45" s="252"/>
      <c r="BK45" s="252"/>
      <c r="BL45" s="252"/>
      <c r="BM45" s="252"/>
      <c r="BN45" s="252"/>
      <c r="BO45" s="265"/>
      <c r="BP45" s="265"/>
      <c r="BQ45" s="262">
        <v>39</v>
      </c>
      <c r="BR45" s="263"/>
      <c r="BS45" s="1098"/>
      <c r="BT45" s="1099"/>
      <c r="BU45" s="1099"/>
      <c r="BV45" s="1099"/>
      <c r="BW45" s="1099"/>
      <c r="BX45" s="1099"/>
      <c r="BY45" s="1099"/>
      <c r="BZ45" s="1099"/>
      <c r="CA45" s="1099"/>
      <c r="CB45" s="1099"/>
      <c r="CC45" s="1099"/>
      <c r="CD45" s="1099"/>
      <c r="CE45" s="1099"/>
      <c r="CF45" s="1099"/>
      <c r="CG45" s="1100"/>
      <c r="CH45" s="1073"/>
      <c r="CI45" s="1074"/>
      <c r="CJ45" s="1074"/>
      <c r="CK45" s="1074"/>
      <c r="CL45" s="1075"/>
      <c r="CM45" s="1073"/>
      <c r="CN45" s="1074"/>
      <c r="CO45" s="1074"/>
      <c r="CP45" s="1074"/>
      <c r="CQ45" s="1075"/>
      <c r="CR45" s="1073"/>
      <c r="CS45" s="1074"/>
      <c r="CT45" s="1074"/>
      <c r="CU45" s="1074"/>
      <c r="CV45" s="1075"/>
      <c r="CW45" s="1073"/>
      <c r="CX45" s="1074"/>
      <c r="CY45" s="1074"/>
      <c r="CZ45" s="1074"/>
      <c r="DA45" s="1075"/>
      <c r="DB45" s="1073"/>
      <c r="DC45" s="1074"/>
      <c r="DD45" s="1074"/>
      <c r="DE45" s="1074"/>
      <c r="DF45" s="1075"/>
      <c r="DG45" s="1073"/>
      <c r="DH45" s="1074"/>
      <c r="DI45" s="1074"/>
      <c r="DJ45" s="1074"/>
      <c r="DK45" s="1075"/>
      <c r="DL45" s="1073"/>
      <c r="DM45" s="1074"/>
      <c r="DN45" s="1074"/>
      <c r="DO45" s="1074"/>
      <c r="DP45" s="1075"/>
      <c r="DQ45" s="1073"/>
      <c r="DR45" s="1074"/>
      <c r="DS45" s="1074"/>
      <c r="DT45" s="1074"/>
      <c r="DU45" s="1075"/>
      <c r="DV45" s="1076"/>
      <c r="DW45" s="1077"/>
      <c r="DX45" s="1077"/>
      <c r="DY45" s="1077"/>
      <c r="DZ45" s="1078"/>
      <c r="EA45" s="246"/>
    </row>
    <row r="46" spans="1:131" s="247" customFormat="1" ht="26.25" customHeight="1" x14ac:dyDescent="0.15">
      <c r="A46" s="261">
        <v>19</v>
      </c>
      <c r="B46" s="1121"/>
      <c r="C46" s="1122"/>
      <c r="D46" s="1122"/>
      <c r="E46" s="1122"/>
      <c r="F46" s="1122"/>
      <c r="G46" s="1122"/>
      <c r="H46" s="1122"/>
      <c r="I46" s="1122"/>
      <c r="J46" s="1122"/>
      <c r="K46" s="1122"/>
      <c r="L46" s="1122"/>
      <c r="M46" s="1122"/>
      <c r="N46" s="1122"/>
      <c r="O46" s="1122"/>
      <c r="P46" s="1123"/>
      <c r="Q46" s="1127"/>
      <c r="R46" s="1128"/>
      <c r="S46" s="1128"/>
      <c r="T46" s="1128"/>
      <c r="U46" s="1128"/>
      <c r="V46" s="1128"/>
      <c r="W46" s="1128"/>
      <c r="X46" s="1128"/>
      <c r="Y46" s="1128"/>
      <c r="Z46" s="1128"/>
      <c r="AA46" s="1128"/>
      <c r="AB46" s="1128"/>
      <c r="AC46" s="1128"/>
      <c r="AD46" s="1128"/>
      <c r="AE46" s="1129"/>
      <c r="AF46" s="1103"/>
      <c r="AG46" s="1104"/>
      <c r="AH46" s="1104"/>
      <c r="AI46" s="1104"/>
      <c r="AJ46" s="1105"/>
      <c r="AK46" s="1069"/>
      <c r="AL46" s="1060"/>
      <c r="AM46" s="1060"/>
      <c r="AN46" s="1060"/>
      <c r="AO46" s="1060"/>
      <c r="AP46" s="1060"/>
      <c r="AQ46" s="1060"/>
      <c r="AR46" s="1060"/>
      <c r="AS46" s="1060"/>
      <c r="AT46" s="1060"/>
      <c r="AU46" s="1060"/>
      <c r="AV46" s="1060"/>
      <c r="AW46" s="1060"/>
      <c r="AX46" s="1060"/>
      <c r="AY46" s="1060"/>
      <c r="AZ46" s="1126"/>
      <c r="BA46" s="1126"/>
      <c r="BB46" s="1126"/>
      <c r="BC46" s="1126"/>
      <c r="BD46" s="1126"/>
      <c r="BE46" s="1116"/>
      <c r="BF46" s="1116"/>
      <c r="BG46" s="1116"/>
      <c r="BH46" s="1116"/>
      <c r="BI46" s="1117"/>
      <c r="BJ46" s="252"/>
      <c r="BK46" s="252"/>
      <c r="BL46" s="252"/>
      <c r="BM46" s="252"/>
      <c r="BN46" s="252"/>
      <c r="BO46" s="265"/>
      <c r="BP46" s="265"/>
      <c r="BQ46" s="262">
        <v>40</v>
      </c>
      <c r="BR46" s="263"/>
      <c r="BS46" s="1098"/>
      <c r="BT46" s="1099"/>
      <c r="BU46" s="1099"/>
      <c r="BV46" s="1099"/>
      <c r="BW46" s="1099"/>
      <c r="BX46" s="1099"/>
      <c r="BY46" s="1099"/>
      <c r="BZ46" s="1099"/>
      <c r="CA46" s="1099"/>
      <c r="CB46" s="1099"/>
      <c r="CC46" s="1099"/>
      <c r="CD46" s="1099"/>
      <c r="CE46" s="1099"/>
      <c r="CF46" s="1099"/>
      <c r="CG46" s="1100"/>
      <c r="CH46" s="1073"/>
      <c r="CI46" s="1074"/>
      <c r="CJ46" s="1074"/>
      <c r="CK46" s="1074"/>
      <c r="CL46" s="1075"/>
      <c r="CM46" s="1073"/>
      <c r="CN46" s="1074"/>
      <c r="CO46" s="1074"/>
      <c r="CP46" s="1074"/>
      <c r="CQ46" s="1075"/>
      <c r="CR46" s="1073"/>
      <c r="CS46" s="1074"/>
      <c r="CT46" s="1074"/>
      <c r="CU46" s="1074"/>
      <c r="CV46" s="1075"/>
      <c r="CW46" s="1073"/>
      <c r="CX46" s="1074"/>
      <c r="CY46" s="1074"/>
      <c r="CZ46" s="1074"/>
      <c r="DA46" s="1075"/>
      <c r="DB46" s="1073"/>
      <c r="DC46" s="1074"/>
      <c r="DD46" s="1074"/>
      <c r="DE46" s="1074"/>
      <c r="DF46" s="1075"/>
      <c r="DG46" s="1073"/>
      <c r="DH46" s="1074"/>
      <c r="DI46" s="1074"/>
      <c r="DJ46" s="1074"/>
      <c r="DK46" s="1075"/>
      <c r="DL46" s="1073"/>
      <c r="DM46" s="1074"/>
      <c r="DN46" s="1074"/>
      <c r="DO46" s="1074"/>
      <c r="DP46" s="1075"/>
      <c r="DQ46" s="1073"/>
      <c r="DR46" s="1074"/>
      <c r="DS46" s="1074"/>
      <c r="DT46" s="1074"/>
      <c r="DU46" s="1075"/>
      <c r="DV46" s="1076"/>
      <c r="DW46" s="1077"/>
      <c r="DX46" s="1077"/>
      <c r="DY46" s="1077"/>
      <c r="DZ46" s="1078"/>
      <c r="EA46" s="246"/>
    </row>
    <row r="47" spans="1:131" s="247" customFormat="1" ht="26.25" customHeight="1" x14ac:dyDescent="0.15">
      <c r="A47" s="261">
        <v>20</v>
      </c>
      <c r="B47" s="1121"/>
      <c r="C47" s="1122"/>
      <c r="D47" s="1122"/>
      <c r="E47" s="1122"/>
      <c r="F47" s="1122"/>
      <c r="G47" s="1122"/>
      <c r="H47" s="1122"/>
      <c r="I47" s="1122"/>
      <c r="J47" s="1122"/>
      <c r="K47" s="1122"/>
      <c r="L47" s="1122"/>
      <c r="M47" s="1122"/>
      <c r="N47" s="1122"/>
      <c r="O47" s="1122"/>
      <c r="P47" s="1123"/>
      <c r="Q47" s="1127"/>
      <c r="R47" s="1128"/>
      <c r="S47" s="1128"/>
      <c r="T47" s="1128"/>
      <c r="U47" s="1128"/>
      <c r="V47" s="1128"/>
      <c r="W47" s="1128"/>
      <c r="X47" s="1128"/>
      <c r="Y47" s="1128"/>
      <c r="Z47" s="1128"/>
      <c r="AA47" s="1128"/>
      <c r="AB47" s="1128"/>
      <c r="AC47" s="1128"/>
      <c r="AD47" s="1128"/>
      <c r="AE47" s="1129"/>
      <c r="AF47" s="1103"/>
      <c r="AG47" s="1104"/>
      <c r="AH47" s="1104"/>
      <c r="AI47" s="1104"/>
      <c r="AJ47" s="1105"/>
      <c r="AK47" s="1069"/>
      <c r="AL47" s="1060"/>
      <c r="AM47" s="1060"/>
      <c r="AN47" s="1060"/>
      <c r="AO47" s="1060"/>
      <c r="AP47" s="1060"/>
      <c r="AQ47" s="1060"/>
      <c r="AR47" s="1060"/>
      <c r="AS47" s="1060"/>
      <c r="AT47" s="1060"/>
      <c r="AU47" s="1060"/>
      <c r="AV47" s="1060"/>
      <c r="AW47" s="1060"/>
      <c r="AX47" s="1060"/>
      <c r="AY47" s="1060"/>
      <c r="AZ47" s="1126"/>
      <c r="BA47" s="1126"/>
      <c r="BB47" s="1126"/>
      <c r="BC47" s="1126"/>
      <c r="BD47" s="1126"/>
      <c r="BE47" s="1116"/>
      <c r="BF47" s="1116"/>
      <c r="BG47" s="1116"/>
      <c r="BH47" s="1116"/>
      <c r="BI47" s="1117"/>
      <c r="BJ47" s="252"/>
      <c r="BK47" s="252"/>
      <c r="BL47" s="252"/>
      <c r="BM47" s="252"/>
      <c r="BN47" s="252"/>
      <c r="BO47" s="265"/>
      <c r="BP47" s="265"/>
      <c r="BQ47" s="262">
        <v>41</v>
      </c>
      <c r="BR47" s="263"/>
      <c r="BS47" s="1098"/>
      <c r="BT47" s="1099"/>
      <c r="BU47" s="1099"/>
      <c r="BV47" s="1099"/>
      <c r="BW47" s="1099"/>
      <c r="BX47" s="1099"/>
      <c r="BY47" s="1099"/>
      <c r="BZ47" s="1099"/>
      <c r="CA47" s="1099"/>
      <c r="CB47" s="1099"/>
      <c r="CC47" s="1099"/>
      <c r="CD47" s="1099"/>
      <c r="CE47" s="1099"/>
      <c r="CF47" s="1099"/>
      <c r="CG47" s="1100"/>
      <c r="CH47" s="1073"/>
      <c r="CI47" s="1074"/>
      <c r="CJ47" s="1074"/>
      <c r="CK47" s="1074"/>
      <c r="CL47" s="1075"/>
      <c r="CM47" s="1073"/>
      <c r="CN47" s="1074"/>
      <c r="CO47" s="1074"/>
      <c r="CP47" s="1074"/>
      <c r="CQ47" s="1075"/>
      <c r="CR47" s="1073"/>
      <c r="CS47" s="1074"/>
      <c r="CT47" s="1074"/>
      <c r="CU47" s="1074"/>
      <c r="CV47" s="1075"/>
      <c r="CW47" s="1073"/>
      <c r="CX47" s="1074"/>
      <c r="CY47" s="1074"/>
      <c r="CZ47" s="1074"/>
      <c r="DA47" s="1075"/>
      <c r="DB47" s="1073"/>
      <c r="DC47" s="1074"/>
      <c r="DD47" s="1074"/>
      <c r="DE47" s="1074"/>
      <c r="DF47" s="1075"/>
      <c r="DG47" s="1073"/>
      <c r="DH47" s="1074"/>
      <c r="DI47" s="1074"/>
      <c r="DJ47" s="1074"/>
      <c r="DK47" s="1075"/>
      <c r="DL47" s="1073"/>
      <c r="DM47" s="1074"/>
      <c r="DN47" s="1074"/>
      <c r="DO47" s="1074"/>
      <c r="DP47" s="1075"/>
      <c r="DQ47" s="1073"/>
      <c r="DR47" s="1074"/>
      <c r="DS47" s="1074"/>
      <c r="DT47" s="1074"/>
      <c r="DU47" s="1075"/>
      <c r="DV47" s="1076"/>
      <c r="DW47" s="1077"/>
      <c r="DX47" s="1077"/>
      <c r="DY47" s="1077"/>
      <c r="DZ47" s="1078"/>
      <c r="EA47" s="246"/>
    </row>
    <row r="48" spans="1:131" s="247" customFormat="1" ht="26.25" customHeight="1" x14ac:dyDescent="0.15">
      <c r="A48" s="261">
        <v>21</v>
      </c>
      <c r="B48" s="1121"/>
      <c r="C48" s="1122"/>
      <c r="D48" s="1122"/>
      <c r="E48" s="1122"/>
      <c r="F48" s="1122"/>
      <c r="G48" s="1122"/>
      <c r="H48" s="1122"/>
      <c r="I48" s="1122"/>
      <c r="J48" s="1122"/>
      <c r="K48" s="1122"/>
      <c r="L48" s="1122"/>
      <c r="M48" s="1122"/>
      <c r="N48" s="1122"/>
      <c r="O48" s="1122"/>
      <c r="P48" s="1123"/>
      <c r="Q48" s="1127"/>
      <c r="R48" s="1128"/>
      <c r="S48" s="1128"/>
      <c r="T48" s="1128"/>
      <c r="U48" s="1128"/>
      <c r="V48" s="1128"/>
      <c r="W48" s="1128"/>
      <c r="X48" s="1128"/>
      <c r="Y48" s="1128"/>
      <c r="Z48" s="1128"/>
      <c r="AA48" s="1128"/>
      <c r="AB48" s="1128"/>
      <c r="AC48" s="1128"/>
      <c r="AD48" s="1128"/>
      <c r="AE48" s="1129"/>
      <c r="AF48" s="1103"/>
      <c r="AG48" s="1104"/>
      <c r="AH48" s="1104"/>
      <c r="AI48" s="1104"/>
      <c r="AJ48" s="1105"/>
      <c r="AK48" s="1069"/>
      <c r="AL48" s="1060"/>
      <c r="AM48" s="1060"/>
      <c r="AN48" s="1060"/>
      <c r="AO48" s="1060"/>
      <c r="AP48" s="1060"/>
      <c r="AQ48" s="1060"/>
      <c r="AR48" s="1060"/>
      <c r="AS48" s="1060"/>
      <c r="AT48" s="1060"/>
      <c r="AU48" s="1060"/>
      <c r="AV48" s="1060"/>
      <c r="AW48" s="1060"/>
      <c r="AX48" s="1060"/>
      <c r="AY48" s="1060"/>
      <c r="AZ48" s="1126"/>
      <c r="BA48" s="1126"/>
      <c r="BB48" s="1126"/>
      <c r="BC48" s="1126"/>
      <c r="BD48" s="1126"/>
      <c r="BE48" s="1116"/>
      <c r="BF48" s="1116"/>
      <c r="BG48" s="1116"/>
      <c r="BH48" s="1116"/>
      <c r="BI48" s="1117"/>
      <c r="BJ48" s="252"/>
      <c r="BK48" s="252"/>
      <c r="BL48" s="252"/>
      <c r="BM48" s="252"/>
      <c r="BN48" s="252"/>
      <c r="BO48" s="265"/>
      <c r="BP48" s="265"/>
      <c r="BQ48" s="262">
        <v>42</v>
      </c>
      <c r="BR48" s="263"/>
      <c r="BS48" s="1098"/>
      <c r="BT48" s="1099"/>
      <c r="BU48" s="1099"/>
      <c r="BV48" s="1099"/>
      <c r="BW48" s="1099"/>
      <c r="BX48" s="1099"/>
      <c r="BY48" s="1099"/>
      <c r="BZ48" s="1099"/>
      <c r="CA48" s="1099"/>
      <c r="CB48" s="1099"/>
      <c r="CC48" s="1099"/>
      <c r="CD48" s="1099"/>
      <c r="CE48" s="1099"/>
      <c r="CF48" s="1099"/>
      <c r="CG48" s="1100"/>
      <c r="CH48" s="1073"/>
      <c r="CI48" s="1074"/>
      <c r="CJ48" s="1074"/>
      <c r="CK48" s="1074"/>
      <c r="CL48" s="1075"/>
      <c r="CM48" s="1073"/>
      <c r="CN48" s="1074"/>
      <c r="CO48" s="1074"/>
      <c r="CP48" s="1074"/>
      <c r="CQ48" s="1075"/>
      <c r="CR48" s="1073"/>
      <c r="CS48" s="1074"/>
      <c r="CT48" s="1074"/>
      <c r="CU48" s="1074"/>
      <c r="CV48" s="1075"/>
      <c r="CW48" s="1073"/>
      <c r="CX48" s="1074"/>
      <c r="CY48" s="1074"/>
      <c r="CZ48" s="1074"/>
      <c r="DA48" s="1075"/>
      <c r="DB48" s="1073"/>
      <c r="DC48" s="1074"/>
      <c r="DD48" s="1074"/>
      <c r="DE48" s="1074"/>
      <c r="DF48" s="1075"/>
      <c r="DG48" s="1073"/>
      <c r="DH48" s="1074"/>
      <c r="DI48" s="1074"/>
      <c r="DJ48" s="1074"/>
      <c r="DK48" s="1075"/>
      <c r="DL48" s="1073"/>
      <c r="DM48" s="1074"/>
      <c r="DN48" s="1074"/>
      <c r="DO48" s="1074"/>
      <c r="DP48" s="1075"/>
      <c r="DQ48" s="1073"/>
      <c r="DR48" s="1074"/>
      <c r="DS48" s="1074"/>
      <c r="DT48" s="1074"/>
      <c r="DU48" s="1075"/>
      <c r="DV48" s="1076"/>
      <c r="DW48" s="1077"/>
      <c r="DX48" s="1077"/>
      <c r="DY48" s="1077"/>
      <c r="DZ48" s="1078"/>
      <c r="EA48" s="246"/>
    </row>
    <row r="49" spans="1:131" s="247" customFormat="1" ht="26.25" customHeight="1" x14ac:dyDescent="0.15">
      <c r="A49" s="261">
        <v>22</v>
      </c>
      <c r="B49" s="1121"/>
      <c r="C49" s="1122"/>
      <c r="D49" s="1122"/>
      <c r="E49" s="1122"/>
      <c r="F49" s="1122"/>
      <c r="G49" s="1122"/>
      <c r="H49" s="1122"/>
      <c r="I49" s="1122"/>
      <c r="J49" s="1122"/>
      <c r="K49" s="1122"/>
      <c r="L49" s="1122"/>
      <c r="M49" s="1122"/>
      <c r="N49" s="1122"/>
      <c r="O49" s="1122"/>
      <c r="P49" s="1123"/>
      <c r="Q49" s="1127"/>
      <c r="R49" s="1128"/>
      <c r="S49" s="1128"/>
      <c r="T49" s="1128"/>
      <c r="U49" s="1128"/>
      <c r="V49" s="1128"/>
      <c r="W49" s="1128"/>
      <c r="X49" s="1128"/>
      <c r="Y49" s="1128"/>
      <c r="Z49" s="1128"/>
      <c r="AA49" s="1128"/>
      <c r="AB49" s="1128"/>
      <c r="AC49" s="1128"/>
      <c r="AD49" s="1128"/>
      <c r="AE49" s="1129"/>
      <c r="AF49" s="1103"/>
      <c r="AG49" s="1104"/>
      <c r="AH49" s="1104"/>
      <c r="AI49" s="1104"/>
      <c r="AJ49" s="1105"/>
      <c r="AK49" s="1069"/>
      <c r="AL49" s="1060"/>
      <c r="AM49" s="1060"/>
      <c r="AN49" s="1060"/>
      <c r="AO49" s="1060"/>
      <c r="AP49" s="1060"/>
      <c r="AQ49" s="1060"/>
      <c r="AR49" s="1060"/>
      <c r="AS49" s="1060"/>
      <c r="AT49" s="1060"/>
      <c r="AU49" s="1060"/>
      <c r="AV49" s="1060"/>
      <c r="AW49" s="1060"/>
      <c r="AX49" s="1060"/>
      <c r="AY49" s="1060"/>
      <c r="AZ49" s="1126"/>
      <c r="BA49" s="1126"/>
      <c r="BB49" s="1126"/>
      <c r="BC49" s="1126"/>
      <c r="BD49" s="1126"/>
      <c r="BE49" s="1116"/>
      <c r="BF49" s="1116"/>
      <c r="BG49" s="1116"/>
      <c r="BH49" s="1116"/>
      <c r="BI49" s="1117"/>
      <c r="BJ49" s="252"/>
      <c r="BK49" s="252"/>
      <c r="BL49" s="252"/>
      <c r="BM49" s="252"/>
      <c r="BN49" s="252"/>
      <c r="BO49" s="265"/>
      <c r="BP49" s="265"/>
      <c r="BQ49" s="262">
        <v>43</v>
      </c>
      <c r="BR49" s="263"/>
      <c r="BS49" s="1098"/>
      <c r="BT49" s="1099"/>
      <c r="BU49" s="1099"/>
      <c r="BV49" s="1099"/>
      <c r="BW49" s="1099"/>
      <c r="BX49" s="1099"/>
      <c r="BY49" s="1099"/>
      <c r="BZ49" s="1099"/>
      <c r="CA49" s="1099"/>
      <c r="CB49" s="1099"/>
      <c r="CC49" s="1099"/>
      <c r="CD49" s="1099"/>
      <c r="CE49" s="1099"/>
      <c r="CF49" s="1099"/>
      <c r="CG49" s="1100"/>
      <c r="CH49" s="1073"/>
      <c r="CI49" s="1074"/>
      <c r="CJ49" s="1074"/>
      <c r="CK49" s="1074"/>
      <c r="CL49" s="1075"/>
      <c r="CM49" s="1073"/>
      <c r="CN49" s="1074"/>
      <c r="CO49" s="1074"/>
      <c r="CP49" s="1074"/>
      <c r="CQ49" s="1075"/>
      <c r="CR49" s="1073"/>
      <c r="CS49" s="1074"/>
      <c r="CT49" s="1074"/>
      <c r="CU49" s="1074"/>
      <c r="CV49" s="1075"/>
      <c r="CW49" s="1073"/>
      <c r="CX49" s="1074"/>
      <c r="CY49" s="1074"/>
      <c r="CZ49" s="1074"/>
      <c r="DA49" s="1075"/>
      <c r="DB49" s="1073"/>
      <c r="DC49" s="1074"/>
      <c r="DD49" s="1074"/>
      <c r="DE49" s="1074"/>
      <c r="DF49" s="1075"/>
      <c r="DG49" s="1073"/>
      <c r="DH49" s="1074"/>
      <c r="DI49" s="1074"/>
      <c r="DJ49" s="1074"/>
      <c r="DK49" s="1075"/>
      <c r="DL49" s="1073"/>
      <c r="DM49" s="1074"/>
      <c r="DN49" s="1074"/>
      <c r="DO49" s="1074"/>
      <c r="DP49" s="1075"/>
      <c r="DQ49" s="1073"/>
      <c r="DR49" s="1074"/>
      <c r="DS49" s="1074"/>
      <c r="DT49" s="1074"/>
      <c r="DU49" s="1075"/>
      <c r="DV49" s="1076"/>
      <c r="DW49" s="1077"/>
      <c r="DX49" s="1077"/>
      <c r="DY49" s="1077"/>
      <c r="DZ49" s="1078"/>
      <c r="EA49" s="246"/>
    </row>
    <row r="50" spans="1:131" s="247" customFormat="1" ht="26.25" customHeight="1" x14ac:dyDescent="0.15">
      <c r="A50" s="261">
        <v>23</v>
      </c>
      <c r="B50" s="1121"/>
      <c r="C50" s="1122"/>
      <c r="D50" s="1122"/>
      <c r="E50" s="1122"/>
      <c r="F50" s="1122"/>
      <c r="G50" s="1122"/>
      <c r="H50" s="1122"/>
      <c r="I50" s="1122"/>
      <c r="J50" s="1122"/>
      <c r="K50" s="1122"/>
      <c r="L50" s="1122"/>
      <c r="M50" s="1122"/>
      <c r="N50" s="1122"/>
      <c r="O50" s="1122"/>
      <c r="P50" s="1123"/>
      <c r="Q50" s="1124"/>
      <c r="R50" s="1107"/>
      <c r="S50" s="1107"/>
      <c r="T50" s="1107"/>
      <c r="U50" s="1107"/>
      <c r="V50" s="1107"/>
      <c r="W50" s="1107"/>
      <c r="X50" s="1107"/>
      <c r="Y50" s="1107"/>
      <c r="Z50" s="1107"/>
      <c r="AA50" s="1107"/>
      <c r="AB50" s="1107"/>
      <c r="AC50" s="1107"/>
      <c r="AD50" s="1107"/>
      <c r="AE50" s="1125"/>
      <c r="AF50" s="1103"/>
      <c r="AG50" s="1104"/>
      <c r="AH50" s="1104"/>
      <c r="AI50" s="1104"/>
      <c r="AJ50" s="1105"/>
      <c r="AK50" s="1106"/>
      <c r="AL50" s="1107"/>
      <c r="AM50" s="1107"/>
      <c r="AN50" s="1107"/>
      <c r="AO50" s="1107"/>
      <c r="AP50" s="1107"/>
      <c r="AQ50" s="1107"/>
      <c r="AR50" s="1107"/>
      <c r="AS50" s="1107"/>
      <c r="AT50" s="1107"/>
      <c r="AU50" s="1107"/>
      <c r="AV50" s="1107"/>
      <c r="AW50" s="1107"/>
      <c r="AX50" s="1107"/>
      <c r="AY50" s="1107"/>
      <c r="AZ50" s="1108"/>
      <c r="BA50" s="1108"/>
      <c r="BB50" s="1108"/>
      <c r="BC50" s="1108"/>
      <c r="BD50" s="1108"/>
      <c r="BE50" s="1116"/>
      <c r="BF50" s="1116"/>
      <c r="BG50" s="1116"/>
      <c r="BH50" s="1116"/>
      <c r="BI50" s="1117"/>
      <c r="BJ50" s="252"/>
      <c r="BK50" s="252"/>
      <c r="BL50" s="252"/>
      <c r="BM50" s="252"/>
      <c r="BN50" s="252"/>
      <c r="BO50" s="265"/>
      <c r="BP50" s="265"/>
      <c r="BQ50" s="262">
        <v>44</v>
      </c>
      <c r="BR50" s="263"/>
      <c r="BS50" s="1098"/>
      <c r="BT50" s="1099"/>
      <c r="BU50" s="1099"/>
      <c r="BV50" s="1099"/>
      <c r="BW50" s="1099"/>
      <c r="BX50" s="1099"/>
      <c r="BY50" s="1099"/>
      <c r="BZ50" s="1099"/>
      <c r="CA50" s="1099"/>
      <c r="CB50" s="1099"/>
      <c r="CC50" s="1099"/>
      <c r="CD50" s="1099"/>
      <c r="CE50" s="1099"/>
      <c r="CF50" s="1099"/>
      <c r="CG50" s="1100"/>
      <c r="CH50" s="1073"/>
      <c r="CI50" s="1074"/>
      <c r="CJ50" s="1074"/>
      <c r="CK50" s="1074"/>
      <c r="CL50" s="1075"/>
      <c r="CM50" s="1073"/>
      <c r="CN50" s="1074"/>
      <c r="CO50" s="1074"/>
      <c r="CP50" s="1074"/>
      <c r="CQ50" s="1075"/>
      <c r="CR50" s="1073"/>
      <c r="CS50" s="1074"/>
      <c r="CT50" s="1074"/>
      <c r="CU50" s="1074"/>
      <c r="CV50" s="1075"/>
      <c r="CW50" s="1073"/>
      <c r="CX50" s="1074"/>
      <c r="CY50" s="1074"/>
      <c r="CZ50" s="1074"/>
      <c r="DA50" s="1075"/>
      <c r="DB50" s="1073"/>
      <c r="DC50" s="1074"/>
      <c r="DD50" s="1074"/>
      <c r="DE50" s="1074"/>
      <c r="DF50" s="1075"/>
      <c r="DG50" s="1073"/>
      <c r="DH50" s="1074"/>
      <c r="DI50" s="1074"/>
      <c r="DJ50" s="1074"/>
      <c r="DK50" s="1075"/>
      <c r="DL50" s="1073"/>
      <c r="DM50" s="1074"/>
      <c r="DN50" s="1074"/>
      <c r="DO50" s="1074"/>
      <c r="DP50" s="1075"/>
      <c r="DQ50" s="1073"/>
      <c r="DR50" s="1074"/>
      <c r="DS50" s="1074"/>
      <c r="DT50" s="1074"/>
      <c r="DU50" s="1075"/>
      <c r="DV50" s="1076"/>
      <c r="DW50" s="1077"/>
      <c r="DX50" s="1077"/>
      <c r="DY50" s="1077"/>
      <c r="DZ50" s="1078"/>
      <c r="EA50" s="246"/>
    </row>
    <row r="51" spans="1:131" s="247" customFormat="1" ht="26.25" customHeight="1" x14ac:dyDescent="0.15">
      <c r="A51" s="261">
        <v>24</v>
      </c>
      <c r="B51" s="1121"/>
      <c r="C51" s="1122"/>
      <c r="D51" s="1122"/>
      <c r="E51" s="1122"/>
      <c r="F51" s="1122"/>
      <c r="G51" s="1122"/>
      <c r="H51" s="1122"/>
      <c r="I51" s="1122"/>
      <c r="J51" s="1122"/>
      <c r="K51" s="1122"/>
      <c r="L51" s="1122"/>
      <c r="M51" s="1122"/>
      <c r="N51" s="1122"/>
      <c r="O51" s="1122"/>
      <c r="P51" s="1123"/>
      <c r="Q51" s="1124"/>
      <c r="R51" s="1107"/>
      <c r="S51" s="1107"/>
      <c r="T51" s="1107"/>
      <c r="U51" s="1107"/>
      <c r="V51" s="1107"/>
      <c r="W51" s="1107"/>
      <c r="X51" s="1107"/>
      <c r="Y51" s="1107"/>
      <c r="Z51" s="1107"/>
      <c r="AA51" s="1107"/>
      <c r="AB51" s="1107"/>
      <c r="AC51" s="1107"/>
      <c r="AD51" s="1107"/>
      <c r="AE51" s="1125"/>
      <c r="AF51" s="1103"/>
      <c r="AG51" s="1104"/>
      <c r="AH51" s="1104"/>
      <c r="AI51" s="1104"/>
      <c r="AJ51" s="1105"/>
      <c r="AK51" s="1106"/>
      <c r="AL51" s="1107"/>
      <c r="AM51" s="1107"/>
      <c r="AN51" s="1107"/>
      <c r="AO51" s="1107"/>
      <c r="AP51" s="1107"/>
      <c r="AQ51" s="1107"/>
      <c r="AR51" s="1107"/>
      <c r="AS51" s="1107"/>
      <c r="AT51" s="1107"/>
      <c r="AU51" s="1107"/>
      <c r="AV51" s="1107"/>
      <c r="AW51" s="1107"/>
      <c r="AX51" s="1107"/>
      <c r="AY51" s="1107"/>
      <c r="AZ51" s="1108"/>
      <c r="BA51" s="1108"/>
      <c r="BB51" s="1108"/>
      <c r="BC51" s="1108"/>
      <c r="BD51" s="1108"/>
      <c r="BE51" s="1116"/>
      <c r="BF51" s="1116"/>
      <c r="BG51" s="1116"/>
      <c r="BH51" s="1116"/>
      <c r="BI51" s="1117"/>
      <c r="BJ51" s="252"/>
      <c r="BK51" s="252"/>
      <c r="BL51" s="252"/>
      <c r="BM51" s="252"/>
      <c r="BN51" s="252"/>
      <c r="BO51" s="265"/>
      <c r="BP51" s="265"/>
      <c r="BQ51" s="262">
        <v>45</v>
      </c>
      <c r="BR51" s="263"/>
      <c r="BS51" s="1098"/>
      <c r="BT51" s="1099"/>
      <c r="BU51" s="1099"/>
      <c r="BV51" s="1099"/>
      <c r="BW51" s="1099"/>
      <c r="BX51" s="1099"/>
      <c r="BY51" s="1099"/>
      <c r="BZ51" s="1099"/>
      <c r="CA51" s="1099"/>
      <c r="CB51" s="1099"/>
      <c r="CC51" s="1099"/>
      <c r="CD51" s="1099"/>
      <c r="CE51" s="1099"/>
      <c r="CF51" s="1099"/>
      <c r="CG51" s="1100"/>
      <c r="CH51" s="1073"/>
      <c r="CI51" s="1074"/>
      <c r="CJ51" s="1074"/>
      <c r="CK51" s="1074"/>
      <c r="CL51" s="1075"/>
      <c r="CM51" s="1073"/>
      <c r="CN51" s="1074"/>
      <c r="CO51" s="1074"/>
      <c r="CP51" s="1074"/>
      <c r="CQ51" s="1075"/>
      <c r="CR51" s="1073"/>
      <c r="CS51" s="1074"/>
      <c r="CT51" s="1074"/>
      <c r="CU51" s="1074"/>
      <c r="CV51" s="1075"/>
      <c r="CW51" s="1073"/>
      <c r="CX51" s="1074"/>
      <c r="CY51" s="1074"/>
      <c r="CZ51" s="1074"/>
      <c r="DA51" s="1075"/>
      <c r="DB51" s="1073"/>
      <c r="DC51" s="1074"/>
      <c r="DD51" s="1074"/>
      <c r="DE51" s="1074"/>
      <c r="DF51" s="1075"/>
      <c r="DG51" s="1073"/>
      <c r="DH51" s="1074"/>
      <c r="DI51" s="1074"/>
      <c r="DJ51" s="1074"/>
      <c r="DK51" s="1075"/>
      <c r="DL51" s="1073"/>
      <c r="DM51" s="1074"/>
      <c r="DN51" s="1074"/>
      <c r="DO51" s="1074"/>
      <c r="DP51" s="1075"/>
      <c r="DQ51" s="1073"/>
      <c r="DR51" s="1074"/>
      <c r="DS51" s="1074"/>
      <c r="DT51" s="1074"/>
      <c r="DU51" s="1075"/>
      <c r="DV51" s="1076"/>
      <c r="DW51" s="1077"/>
      <c r="DX51" s="1077"/>
      <c r="DY51" s="1077"/>
      <c r="DZ51" s="1078"/>
      <c r="EA51" s="246"/>
    </row>
    <row r="52" spans="1:131" s="247" customFormat="1" ht="26.25" customHeight="1" x14ac:dyDescent="0.15">
      <c r="A52" s="261">
        <v>25</v>
      </c>
      <c r="B52" s="1121"/>
      <c r="C52" s="1122"/>
      <c r="D52" s="1122"/>
      <c r="E52" s="1122"/>
      <c r="F52" s="1122"/>
      <c r="G52" s="1122"/>
      <c r="H52" s="1122"/>
      <c r="I52" s="1122"/>
      <c r="J52" s="1122"/>
      <c r="K52" s="1122"/>
      <c r="L52" s="1122"/>
      <c r="M52" s="1122"/>
      <c r="N52" s="1122"/>
      <c r="O52" s="1122"/>
      <c r="P52" s="1123"/>
      <c r="Q52" s="1124"/>
      <c r="R52" s="1107"/>
      <c r="S52" s="1107"/>
      <c r="T52" s="1107"/>
      <c r="U52" s="1107"/>
      <c r="V52" s="1107"/>
      <c r="W52" s="1107"/>
      <c r="X52" s="1107"/>
      <c r="Y52" s="1107"/>
      <c r="Z52" s="1107"/>
      <c r="AA52" s="1107"/>
      <c r="AB52" s="1107"/>
      <c r="AC52" s="1107"/>
      <c r="AD52" s="1107"/>
      <c r="AE52" s="1125"/>
      <c r="AF52" s="1103"/>
      <c r="AG52" s="1104"/>
      <c r="AH52" s="1104"/>
      <c r="AI52" s="1104"/>
      <c r="AJ52" s="1105"/>
      <c r="AK52" s="1106"/>
      <c r="AL52" s="1107"/>
      <c r="AM52" s="1107"/>
      <c r="AN52" s="1107"/>
      <c r="AO52" s="1107"/>
      <c r="AP52" s="1107"/>
      <c r="AQ52" s="1107"/>
      <c r="AR52" s="1107"/>
      <c r="AS52" s="1107"/>
      <c r="AT52" s="1107"/>
      <c r="AU52" s="1107"/>
      <c r="AV52" s="1107"/>
      <c r="AW52" s="1107"/>
      <c r="AX52" s="1107"/>
      <c r="AY52" s="1107"/>
      <c r="AZ52" s="1108"/>
      <c r="BA52" s="1108"/>
      <c r="BB52" s="1108"/>
      <c r="BC52" s="1108"/>
      <c r="BD52" s="1108"/>
      <c r="BE52" s="1116"/>
      <c r="BF52" s="1116"/>
      <c r="BG52" s="1116"/>
      <c r="BH52" s="1116"/>
      <c r="BI52" s="1117"/>
      <c r="BJ52" s="252"/>
      <c r="BK52" s="252"/>
      <c r="BL52" s="252"/>
      <c r="BM52" s="252"/>
      <c r="BN52" s="252"/>
      <c r="BO52" s="265"/>
      <c r="BP52" s="265"/>
      <c r="BQ52" s="262">
        <v>46</v>
      </c>
      <c r="BR52" s="263"/>
      <c r="BS52" s="1098"/>
      <c r="BT52" s="1099"/>
      <c r="BU52" s="1099"/>
      <c r="BV52" s="1099"/>
      <c r="BW52" s="1099"/>
      <c r="BX52" s="1099"/>
      <c r="BY52" s="1099"/>
      <c r="BZ52" s="1099"/>
      <c r="CA52" s="1099"/>
      <c r="CB52" s="1099"/>
      <c r="CC52" s="1099"/>
      <c r="CD52" s="1099"/>
      <c r="CE52" s="1099"/>
      <c r="CF52" s="1099"/>
      <c r="CG52" s="1100"/>
      <c r="CH52" s="1073"/>
      <c r="CI52" s="1074"/>
      <c r="CJ52" s="1074"/>
      <c r="CK52" s="1074"/>
      <c r="CL52" s="1075"/>
      <c r="CM52" s="1073"/>
      <c r="CN52" s="1074"/>
      <c r="CO52" s="1074"/>
      <c r="CP52" s="1074"/>
      <c r="CQ52" s="1075"/>
      <c r="CR52" s="1073"/>
      <c r="CS52" s="1074"/>
      <c r="CT52" s="1074"/>
      <c r="CU52" s="1074"/>
      <c r="CV52" s="1075"/>
      <c r="CW52" s="1073"/>
      <c r="CX52" s="1074"/>
      <c r="CY52" s="1074"/>
      <c r="CZ52" s="1074"/>
      <c r="DA52" s="1075"/>
      <c r="DB52" s="1073"/>
      <c r="DC52" s="1074"/>
      <c r="DD52" s="1074"/>
      <c r="DE52" s="1074"/>
      <c r="DF52" s="1075"/>
      <c r="DG52" s="1073"/>
      <c r="DH52" s="1074"/>
      <c r="DI52" s="1074"/>
      <c r="DJ52" s="1074"/>
      <c r="DK52" s="1075"/>
      <c r="DL52" s="1073"/>
      <c r="DM52" s="1074"/>
      <c r="DN52" s="1074"/>
      <c r="DO52" s="1074"/>
      <c r="DP52" s="1075"/>
      <c r="DQ52" s="1073"/>
      <c r="DR52" s="1074"/>
      <c r="DS52" s="1074"/>
      <c r="DT52" s="1074"/>
      <c r="DU52" s="1075"/>
      <c r="DV52" s="1076"/>
      <c r="DW52" s="1077"/>
      <c r="DX52" s="1077"/>
      <c r="DY52" s="1077"/>
      <c r="DZ52" s="1078"/>
      <c r="EA52" s="246"/>
    </row>
    <row r="53" spans="1:131" s="247" customFormat="1" ht="26.25" customHeight="1" x14ac:dyDescent="0.15">
      <c r="A53" s="261">
        <v>26</v>
      </c>
      <c r="B53" s="1121"/>
      <c r="C53" s="1122"/>
      <c r="D53" s="1122"/>
      <c r="E53" s="1122"/>
      <c r="F53" s="1122"/>
      <c r="G53" s="1122"/>
      <c r="H53" s="1122"/>
      <c r="I53" s="1122"/>
      <c r="J53" s="1122"/>
      <c r="K53" s="1122"/>
      <c r="L53" s="1122"/>
      <c r="M53" s="1122"/>
      <c r="N53" s="1122"/>
      <c r="O53" s="1122"/>
      <c r="P53" s="1123"/>
      <c r="Q53" s="1124"/>
      <c r="R53" s="1107"/>
      <c r="S53" s="1107"/>
      <c r="T53" s="1107"/>
      <c r="U53" s="1107"/>
      <c r="V53" s="1107"/>
      <c r="W53" s="1107"/>
      <c r="X53" s="1107"/>
      <c r="Y53" s="1107"/>
      <c r="Z53" s="1107"/>
      <c r="AA53" s="1107"/>
      <c r="AB53" s="1107"/>
      <c r="AC53" s="1107"/>
      <c r="AD53" s="1107"/>
      <c r="AE53" s="1125"/>
      <c r="AF53" s="1103"/>
      <c r="AG53" s="1104"/>
      <c r="AH53" s="1104"/>
      <c r="AI53" s="1104"/>
      <c r="AJ53" s="1105"/>
      <c r="AK53" s="1106"/>
      <c r="AL53" s="1107"/>
      <c r="AM53" s="1107"/>
      <c r="AN53" s="1107"/>
      <c r="AO53" s="1107"/>
      <c r="AP53" s="1107"/>
      <c r="AQ53" s="1107"/>
      <c r="AR53" s="1107"/>
      <c r="AS53" s="1107"/>
      <c r="AT53" s="1107"/>
      <c r="AU53" s="1107"/>
      <c r="AV53" s="1107"/>
      <c r="AW53" s="1107"/>
      <c r="AX53" s="1107"/>
      <c r="AY53" s="1107"/>
      <c r="AZ53" s="1108"/>
      <c r="BA53" s="1108"/>
      <c r="BB53" s="1108"/>
      <c r="BC53" s="1108"/>
      <c r="BD53" s="1108"/>
      <c r="BE53" s="1116"/>
      <c r="BF53" s="1116"/>
      <c r="BG53" s="1116"/>
      <c r="BH53" s="1116"/>
      <c r="BI53" s="1117"/>
      <c r="BJ53" s="252"/>
      <c r="BK53" s="252"/>
      <c r="BL53" s="252"/>
      <c r="BM53" s="252"/>
      <c r="BN53" s="252"/>
      <c r="BO53" s="265"/>
      <c r="BP53" s="265"/>
      <c r="BQ53" s="262">
        <v>47</v>
      </c>
      <c r="BR53" s="263"/>
      <c r="BS53" s="1098"/>
      <c r="BT53" s="1099"/>
      <c r="BU53" s="1099"/>
      <c r="BV53" s="1099"/>
      <c r="BW53" s="1099"/>
      <c r="BX53" s="1099"/>
      <c r="BY53" s="1099"/>
      <c r="BZ53" s="1099"/>
      <c r="CA53" s="1099"/>
      <c r="CB53" s="1099"/>
      <c r="CC53" s="1099"/>
      <c r="CD53" s="1099"/>
      <c r="CE53" s="1099"/>
      <c r="CF53" s="1099"/>
      <c r="CG53" s="1100"/>
      <c r="CH53" s="1073"/>
      <c r="CI53" s="1074"/>
      <c r="CJ53" s="1074"/>
      <c r="CK53" s="1074"/>
      <c r="CL53" s="1075"/>
      <c r="CM53" s="1073"/>
      <c r="CN53" s="1074"/>
      <c r="CO53" s="1074"/>
      <c r="CP53" s="1074"/>
      <c r="CQ53" s="1075"/>
      <c r="CR53" s="1073"/>
      <c r="CS53" s="1074"/>
      <c r="CT53" s="1074"/>
      <c r="CU53" s="1074"/>
      <c r="CV53" s="1075"/>
      <c r="CW53" s="1073"/>
      <c r="CX53" s="1074"/>
      <c r="CY53" s="1074"/>
      <c r="CZ53" s="1074"/>
      <c r="DA53" s="1075"/>
      <c r="DB53" s="1073"/>
      <c r="DC53" s="1074"/>
      <c r="DD53" s="1074"/>
      <c r="DE53" s="1074"/>
      <c r="DF53" s="1075"/>
      <c r="DG53" s="1073"/>
      <c r="DH53" s="1074"/>
      <c r="DI53" s="1074"/>
      <c r="DJ53" s="1074"/>
      <c r="DK53" s="1075"/>
      <c r="DL53" s="1073"/>
      <c r="DM53" s="1074"/>
      <c r="DN53" s="1074"/>
      <c r="DO53" s="1074"/>
      <c r="DP53" s="1075"/>
      <c r="DQ53" s="1073"/>
      <c r="DR53" s="1074"/>
      <c r="DS53" s="1074"/>
      <c r="DT53" s="1074"/>
      <c r="DU53" s="1075"/>
      <c r="DV53" s="1076"/>
      <c r="DW53" s="1077"/>
      <c r="DX53" s="1077"/>
      <c r="DY53" s="1077"/>
      <c r="DZ53" s="1078"/>
      <c r="EA53" s="246"/>
    </row>
    <row r="54" spans="1:131" s="247" customFormat="1" ht="26.25" customHeight="1" x14ac:dyDescent="0.15">
      <c r="A54" s="261">
        <v>27</v>
      </c>
      <c r="B54" s="1121"/>
      <c r="C54" s="1122"/>
      <c r="D54" s="1122"/>
      <c r="E54" s="1122"/>
      <c r="F54" s="1122"/>
      <c r="G54" s="1122"/>
      <c r="H54" s="1122"/>
      <c r="I54" s="1122"/>
      <c r="J54" s="1122"/>
      <c r="K54" s="1122"/>
      <c r="L54" s="1122"/>
      <c r="M54" s="1122"/>
      <c r="N54" s="1122"/>
      <c r="O54" s="1122"/>
      <c r="P54" s="1123"/>
      <c r="Q54" s="1124"/>
      <c r="R54" s="1107"/>
      <c r="S54" s="1107"/>
      <c r="T54" s="1107"/>
      <c r="U54" s="1107"/>
      <c r="V54" s="1107"/>
      <c r="W54" s="1107"/>
      <c r="X54" s="1107"/>
      <c r="Y54" s="1107"/>
      <c r="Z54" s="1107"/>
      <c r="AA54" s="1107"/>
      <c r="AB54" s="1107"/>
      <c r="AC54" s="1107"/>
      <c r="AD54" s="1107"/>
      <c r="AE54" s="1125"/>
      <c r="AF54" s="1103"/>
      <c r="AG54" s="1104"/>
      <c r="AH54" s="1104"/>
      <c r="AI54" s="1104"/>
      <c r="AJ54" s="1105"/>
      <c r="AK54" s="1106"/>
      <c r="AL54" s="1107"/>
      <c r="AM54" s="1107"/>
      <c r="AN54" s="1107"/>
      <c r="AO54" s="1107"/>
      <c r="AP54" s="1107"/>
      <c r="AQ54" s="1107"/>
      <c r="AR54" s="1107"/>
      <c r="AS54" s="1107"/>
      <c r="AT54" s="1107"/>
      <c r="AU54" s="1107"/>
      <c r="AV54" s="1107"/>
      <c r="AW54" s="1107"/>
      <c r="AX54" s="1107"/>
      <c r="AY54" s="1107"/>
      <c r="AZ54" s="1108"/>
      <c r="BA54" s="1108"/>
      <c r="BB54" s="1108"/>
      <c r="BC54" s="1108"/>
      <c r="BD54" s="1108"/>
      <c r="BE54" s="1116"/>
      <c r="BF54" s="1116"/>
      <c r="BG54" s="1116"/>
      <c r="BH54" s="1116"/>
      <c r="BI54" s="1117"/>
      <c r="BJ54" s="252"/>
      <c r="BK54" s="252"/>
      <c r="BL54" s="252"/>
      <c r="BM54" s="252"/>
      <c r="BN54" s="252"/>
      <c r="BO54" s="265"/>
      <c r="BP54" s="265"/>
      <c r="BQ54" s="262">
        <v>48</v>
      </c>
      <c r="BR54" s="263"/>
      <c r="BS54" s="1098"/>
      <c r="BT54" s="1099"/>
      <c r="BU54" s="1099"/>
      <c r="BV54" s="1099"/>
      <c r="BW54" s="1099"/>
      <c r="BX54" s="1099"/>
      <c r="BY54" s="1099"/>
      <c r="BZ54" s="1099"/>
      <c r="CA54" s="1099"/>
      <c r="CB54" s="1099"/>
      <c r="CC54" s="1099"/>
      <c r="CD54" s="1099"/>
      <c r="CE54" s="1099"/>
      <c r="CF54" s="1099"/>
      <c r="CG54" s="1100"/>
      <c r="CH54" s="1073"/>
      <c r="CI54" s="1074"/>
      <c r="CJ54" s="1074"/>
      <c r="CK54" s="1074"/>
      <c r="CL54" s="1075"/>
      <c r="CM54" s="1073"/>
      <c r="CN54" s="1074"/>
      <c r="CO54" s="1074"/>
      <c r="CP54" s="1074"/>
      <c r="CQ54" s="1075"/>
      <c r="CR54" s="1073"/>
      <c r="CS54" s="1074"/>
      <c r="CT54" s="1074"/>
      <c r="CU54" s="1074"/>
      <c r="CV54" s="1075"/>
      <c r="CW54" s="1073"/>
      <c r="CX54" s="1074"/>
      <c r="CY54" s="1074"/>
      <c r="CZ54" s="1074"/>
      <c r="DA54" s="1075"/>
      <c r="DB54" s="1073"/>
      <c r="DC54" s="1074"/>
      <c r="DD54" s="1074"/>
      <c r="DE54" s="1074"/>
      <c r="DF54" s="1075"/>
      <c r="DG54" s="1073"/>
      <c r="DH54" s="1074"/>
      <c r="DI54" s="1074"/>
      <c r="DJ54" s="1074"/>
      <c r="DK54" s="1075"/>
      <c r="DL54" s="1073"/>
      <c r="DM54" s="1074"/>
      <c r="DN54" s="1074"/>
      <c r="DO54" s="1074"/>
      <c r="DP54" s="1075"/>
      <c r="DQ54" s="1073"/>
      <c r="DR54" s="1074"/>
      <c r="DS54" s="1074"/>
      <c r="DT54" s="1074"/>
      <c r="DU54" s="1075"/>
      <c r="DV54" s="1076"/>
      <c r="DW54" s="1077"/>
      <c r="DX54" s="1077"/>
      <c r="DY54" s="1077"/>
      <c r="DZ54" s="1078"/>
      <c r="EA54" s="246"/>
    </row>
    <row r="55" spans="1:131" s="247" customFormat="1" ht="26.25" customHeight="1" x14ac:dyDescent="0.15">
      <c r="A55" s="261">
        <v>28</v>
      </c>
      <c r="B55" s="1121"/>
      <c r="C55" s="1122"/>
      <c r="D55" s="1122"/>
      <c r="E55" s="1122"/>
      <c r="F55" s="1122"/>
      <c r="G55" s="1122"/>
      <c r="H55" s="1122"/>
      <c r="I55" s="1122"/>
      <c r="J55" s="1122"/>
      <c r="K55" s="1122"/>
      <c r="L55" s="1122"/>
      <c r="M55" s="1122"/>
      <c r="N55" s="1122"/>
      <c r="O55" s="1122"/>
      <c r="P55" s="1123"/>
      <c r="Q55" s="1124"/>
      <c r="R55" s="1107"/>
      <c r="S55" s="1107"/>
      <c r="T55" s="1107"/>
      <c r="U55" s="1107"/>
      <c r="V55" s="1107"/>
      <c r="W55" s="1107"/>
      <c r="X55" s="1107"/>
      <c r="Y55" s="1107"/>
      <c r="Z55" s="1107"/>
      <c r="AA55" s="1107"/>
      <c r="AB55" s="1107"/>
      <c r="AC55" s="1107"/>
      <c r="AD55" s="1107"/>
      <c r="AE55" s="1125"/>
      <c r="AF55" s="1103"/>
      <c r="AG55" s="1104"/>
      <c r="AH55" s="1104"/>
      <c r="AI55" s="1104"/>
      <c r="AJ55" s="1105"/>
      <c r="AK55" s="1106"/>
      <c r="AL55" s="1107"/>
      <c r="AM55" s="1107"/>
      <c r="AN55" s="1107"/>
      <c r="AO55" s="1107"/>
      <c r="AP55" s="1107"/>
      <c r="AQ55" s="1107"/>
      <c r="AR55" s="1107"/>
      <c r="AS55" s="1107"/>
      <c r="AT55" s="1107"/>
      <c r="AU55" s="1107"/>
      <c r="AV55" s="1107"/>
      <c r="AW55" s="1107"/>
      <c r="AX55" s="1107"/>
      <c r="AY55" s="1107"/>
      <c r="AZ55" s="1108"/>
      <c r="BA55" s="1108"/>
      <c r="BB55" s="1108"/>
      <c r="BC55" s="1108"/>
      <c r="BD55" s="1108"/>
      <c r="BE55" s="1116"/>
      <c r="BF55" s="1116"/>
      <c r="BG55" s="1116"/>
      <c r="BH55" s="1116"/>
      <c r="BI55" s="1117"/>
      <c r="BJ55" s="252"/>
      <c r="BK55" s="252"/>
      <c r="BL55" s="252"/>
      <c r="BM55" s="252"/>
      <c r="BN55" s="252"/>
      <c r="BO55" s="265"/>
      <c r="BP55" s="265"/>
      <c r="BQ55" s="262">
        <v>49</v>
      </c>
      <c r="BR55" s="263"/>
      <c r="BS55" s="1098"/>
      <c r="BT55" s="1099"/>
      <c r="BU55" s="1099"/>
      <c r="BV55" s="1099"/>
      <c r="BW55" s="1099"/>
      <c r="BX55" s="1099"/>
      <c r="BY55" s="1099"/>
      <c r="BZ55" s="1099"/>
      <c r="CA55" s="1099"/>
      <c r="CB55" s="1099"/>
      <c r="CC55" s="1099"/>
      <c r="CD55" s="1099"/>
      <c r="CE55" s="1099"/>
      <c r="CF55" s="1099"/>
      <c r="CG55" s="1100"/>
      <c r="CH55" s="1073"/>
      <c r="CI55" s="1074"/>
      <c r="CJ55" s="1074"/>
      <c r="CK55" s="1074"/>
      <c r="CL55" s="1075"/>
      <c r="CM55" s="1073"/>
      <c r="CN55" s="1074"/>
      <c r="CO55" s="1074"/>
      <c r="CP55" s="1074"/>
      <c r="CQ55" s="1075"/>
      <c r="CR55" s="1073"/>
      <c r="CS55" s="1074"/>
      <c r="CT55" s="1074"/>
      <c r="CU55" s="1074"/>
      <c r="CV55" s="1075"/>
      <c r="CW55" s="1073"/>
      <c r="CX55" s="1074"/>
      <c r="CY55" s="1074"/>
      <c r="CZ55" s="1074"/>
      <c r="DA55" s="1075"/>
      <c r="DB55" s="1073"/>
      <c r="DC55" s="1074"/>
      <c r="DD55" s="1074"/>
      <c r="DE55" s="1074"/>
      <c r="DF55" s="1075"/>
      <c r="DG55" s="1073"/>
      <c r="DH55" s="1074"/>
      <c r="DI55" s="1074"/>
      <c r="DJ55" s="1074"/>
      <c r="DK55" s="1075"/>
      <c r="DL55" s="1073"/>
      <c r="DM55" s="1074"/>
      <c r="DN55" s="1074"/>
      <c r="DO55" s="1074"/>
      <c r="DP55" s="1075"/>
      <c r="DQ55" s="1073"/>
      <c r="DR55" s="1074"/>
      <c r="DS55" s="1074"/>
      <c r="DT55" s="1074"/>
      <c r="DU55" s="1075"/>
      <c r="DV55" s="1076"/>
      <c r="DW55" s="1077"/>
      <c r="DX55" s="1077"/>
      <c r="DY55" s="1077"/>
      <c r="DZ55" s="1078"/>
      <c r="EA55" s="246"/>
    </row>
    <row r="56" spans="1:131" s="247" customFormat="1" ht="26.25" customHeight="1" x14ac:dyDescent="0.15">
      <c r="A56" s="261">
        <v>29</v>
      </c>
      <c r="B56" s="1121"/>
      <c r="C56" s="1122"/>
      <c r="D56" s="1122"/>
      <c r="E56" s="1122"/>
      <c r="F56" s="1122"/>
      <c r="G56" s="1122"/>
      <c r="H56" s="1122"/>
      <c r="I56" s="1122"/>
      <c r="J56" s="1122"/>
      <c r="K56" s="1122"/>
      <c r="L56" s="1122"/>
      <c r="M56" s="1122"/>
      <c r="N56" s="1122"/>
      <c r="O56" s="1122"/>
      <c r="P56" s="1123"/>
      <c r="Q56" s="1124"/>
      <c r="R56" s="1107"/>
      <c r="S56" s="1107"/>
      <c r="T56" s="1107"/>
      <c r="U56" s="1107"/>
      <c r="V56" s="1107"/>
      <c r="W56" s="1107"/>
      <c r="X56" s="1107"/>
      <c r="Y56" s="1107"/>
      <c r="Z56" s="1107"/>
      <c r="AA56" s="1107"/>
      <c r="AB56" s="1107"/>
      <c r="AC56" s="1107"/>
      <c r="AD56" s="1107"/>
      <c r="AE56" s="1125"/>
      <c r="AF56" s="1103"/>
      <c r="AG56" s="1104"/>
      <c r="AH56" s="1104"/>
      <c r="AI56" s="1104"/>
      <c r="AJ56" s="1105"/>
      <c r="AK56" s="1106"/>
      <c r="AL56" s="1107"/>
      <c r="AM56" s="1107"/>
      <c r="AN56" s="1107"/>
      <c r="AO56" s="1107"/>
      <c r="AP56" s="1107"/>
      <c r="AQ56" s="1107"/>
      <c r="AR56" s="1107"/>
      <c r="AS56" s="1107"/>
      <c r="AT56" s="1107"/>
      <c r="AU56" s="1107"/>
      <c r="AV56" s="1107"/>
      <c r="AW56" s="1107"/>
      <c r="AX56" s="1107"/>
      <c r="AY56" s="1107"/>
      <c r="AZ56" s="1108"/>
      <c r="BA56" s="1108"/>
      <c r="BB56" s="1108"/>
      <c r="BC56" s="1108"/>
      <c r="BD56" s="1108"/>
      <c r="BE56" s="1116"/>
      <c r="BF56" s="1116"/>
      <c r="BG56" s="1116"/>
      <c r="BH56" s="1116"/>
      <c r="BI56" s="1117"/>
      <c r="BJ56" s="252"/>
      <c r="BK56" s="252"/>
      <c r="BL56" s="252"/>
      <c r="BM56" s="252"/>
      <c r="BN56" s="252"/>
      <c r="BO56" s="265"/>
      <c r="BP56" s="265"/>
      <c r="BQ56" s="262">
        <v>50</v>
      </c>
      <c r="BR56" s="263"/>
      <c r="BS56" s="1098"/>
      <c r="BT56" s="1099"/>
      <c r="BU56" s="1099"/>
      <c r="BV56" s="1099"/>
      <c r="BW56" s="1099"/>
      <c r="BX56" s="1099"/>
      <c r="BY56" s="1099"/>
      <c r="BZ56" s="1099"/>
      <c r="CA56" s="1099"/>
      <c r="CB56" s="1099"/>
      <c r="CC56" s="1099"/>
      <c r="CD56" s="1099"/>
      <c r="CE56" s="1099"/>
      <c r="CF56" s="1099"/>
      <c r="CG56" s="1100"/>
      <c r="CH56" s="1073"/>
      <c r="CI56" s="1074"/>
      <c r="CJ56" s="1074"/>
      <c r="CK56" s="1074"/>
      <c r="CL56" s="1075"/>
      <c r="CM56" s="1073"/>
      <c r="CN56" s="1074"/>
      <c r="CO56" s="1074"/>
      <c r="CP56" s="1074"/>
      <c r="CQ56" s="1075"/>
      <c r="CR56" s="1073"/>
      <c r="CS56" s="1074"/>
      <c r="CT56" s="1074"/>
      <c r="CU56" s="1074"/>
      <c r="CV56" s="1075"/>
      <c r="CW56" s="1073"/>
      <c r="CX56" s="1074"/>
      <c r="CY56" s="1074"/>
      <c r="CZ56" s="1074"/>
      <c r="DA56" s="1075"/>
      <c r="DB56" s="1073"/>
      <c r="DC56" s="1074"/>
      <c r="DD56" s="1074"/>
      <c r="DE56" s="1074"/>
      <c r="DF56" s="1075"/>
      <c r="DG56" s="1073"/>
      <c r="DH56" s="1074"/>
      <c r="DI56" s="1074"/>
      <c r="DJ56" s="1074"/>
      <c r="DK56" s="1075"/>
      <c r="DL56" s="1073"/>
      <c r="DM56" s="1074"/>
      <c r="DN56" s="1074"/>
      <c r="DO56" s="1074"/>
      <c r="DP56" s="1075"/>
      <c r="DQ56" s="1073"/>
      <c r="DR56" s="1074"/>
      <c r="DS56" s="1074"/>
      <c r="DT56" s="1074"/>
      <c r="DU56" s="1075"/>
      <c r="DV56" s="1076"/>
      <c r="DW56" s="1077"/>
      <c r="DX56" s="1077"/>
      <c r="DY56" s="1077"/>
      <c r="DZ56" s="1078"/>
      <c r="EA56" s="246"/>
    </row>
    <row r="57" spans="1:131" s="247" customFormat="1" ht="26.25" customHeight="1" x14ac:dyDescent="0.15">
      <c r="A57" s="261">
        <v>30</v>
      </c>
      <c r="B57" s="1121"/>
      <c r="C57" s="1122"/>
      <c r="D57" s="1122"/>
      <c r="E57" s="1122"/>
      <c r="F57" s="1122"/>
      <c r="G57" s="1122"/>
      <c r="H57" s="1122"/>
      <c r="I57" s="1122"/>
      <c r="J57" s="1122"/>
      <c r="K57" s="1122"/>
      <c r="L57" s="1122"/>
      <c r="M57" s="1122"/>
      <c r="N57" s="1122"/>
      <c r="O57" s="1122"/>
      <c r="P57" s="1123"/>
      <c r="Q57" s="1124"/>
      <c r="R57" s="1107"/>
      <c r="S57" s="1107"/>
      <c r="T57" s="1107"/>
      <c r="U57" s="1107"/>
      <c r="V57" s="1107"/>
      <c r="W57" s="1107"/>
      <c r="X57" s="1107"/>
      <c r="Y57" s="1107"/>
      <c r="Z57" s="1107"/>
      <c r="AA57" s="1107"/>
      <c r="AB57" s="1107"/>
      <c r="AC57" s="1107"/>
      <c r="AD57" s="1107"/>
      <c r="AE57" s="1125"/>
      <c r="AF57" s="1103"/>
      <c r="AG57" s="1104"/>
      <c r="AH57" s="1104"/>
      <c r="AI57" s="1104"/>
      <c r="AJ57" s="1105"/>
      <c r="AK57" s="1106"/>
      <c r="AL57" s="1107"/>
      <c r="AM57" s="1107"/>
      <c r="AN57" s="1107"/>
      <c r="AO57" s="1107"/>
      <c r="AP57" s="1107"/>
      <c r="AQ57" s="1107"/>
      <c r="AR57" s="1107"/>
      <c r="AS57" s="1107"/>
      <c r="AT57" s="1107"/>
      <c r="AU57" s="1107"/>
      <c r="AV57" s="1107"/>
      <c r="AW57" s="1107"/>
      <c r="AX57" s="1107"/>
      <c r="AY57" s="1107"/>
      <c r="AZ57" s="1108"/>
      <c r="BA57" s="1108"/>
      <c r="BB57" s="1108"/>
      <c r="BC57" s="1108"/>
      <c r="BD57" s="1108"/>
      <c r="BE57" s="1116"/>
      <c r="BF57" s="1116"/>
      <c r="BG57" s="1116"/>
      <c r="BH57" s="1116"/>
      <c r="BI57" s="1117"/>
      <c r="BJ57" s="252"/>
      <c r="BK57" s="252"/>
      <c r="BL57" s="252"/>
      <c r="BM57" s="252"/>
      <c r="BN57" s="252"/>
      <c r="BO57" s="265"/>
      <c r="BP57" s="265"/>
      <c r="BQ57" s="262">
        <v>51</v>
      </c>
      <c r="BR57" s="263"/>
      <c r="BS57" s="1098"/>
      <c r="BT57" s="1099"/>
      <c r="BU57" s="1099"/>
      <c r="BV57" s="1099"/>
      <c r="BW57" s="1099"/>
      <c r="BX57" s="1099"/>
      <c r="BY57" s="1099"/>
      <c r="BZ57" s="1099"/>
      <c r="CA57" s="1099"/>
      <c r="CB57" s="1099"/>
      <c r="CC57" s="1099"/>
      <c r="CD57" s="1099"/>
      <c r="CE57" s="1099"/>
      <c r="CF57" s="1099"/>
      <c r="CG57" s="1100"/>
      <c r="CH57" s="1073"/>
      <c r="CI57" s="1074"/>
      <c r="CJ57" s="1074"/>
      <c r="CK57" s="1074"/>
      <c r="CL57" s="1075"/>
      <c r="CM57" s="1073"/>
      <c r="CN57" s="1074"/>
      <c r="CO57" s="1074"/>
      <c r="CP57" s="1074"/>
      <c r="CQ57" s="1075"/>
      <c r="CR57" s="1073"/>
      <c r="CS57" s="1074"/>
      <c r="CT57" s="1074"/>
      <c r="CU57" s="1074"/>
      <c r="CV57" s="1075"/>
      <c r="CW57" s="1073"/>
      <c r="CX57" s="1074"/>
      <c r="CY57" s="1074"/>
      <c r="CZ57" s="1074"/>
      <c r="DA57" s="1075"/>
      <c r="DB57" s="1073"/>
      <c r="DC57" s="1074"/>
      <c r="DD57" s="1074"/>
      <c r="DE57" s="1074"/>
      <c r="DF57" s="1075"/>
      <c r="DG57" s="1073"/>
      <c r="DH57" s="1074"/>
      <c r="DI57" s="1074"/>
      <c r="DJ57" s="1074"/>
      <c r="DK57" s="1075"/>
      <c r="DL57" s="1073"/>
      <c r="DM57" s="1074"/>
      <c r="DN57" s="1074"/>
      <c r="DO57" s="1074"/>
      <c r="DP57" s="1075"/>
      <c r="DQ57" s="1073"/>
      <c r="DR57" s="1074"/>
      <c r="DS57" s="1074"/>
      <c r="DT57" s="1074"/>
      <c r="DU57" s="1075"/>
      <c r="DV57" s="1076"/>
      <c r="DW57" s="1077"/>
      <c r="DX57" s="1077"/>
      <c r="DY57" s="1077"/>
      <c r="DZ57" s="1078"/>
      <c r="EA57" s="246"/>
    </row>
    <row r="58" spans="1:131" s="247" customFormat="1" ht="26.25" customHeight="1" x14ac:dyDescent="0.15">
      <c r="A58" s="261">
        <v>31</v>
      </c>
      <c r="B58" s="1121"/>
      <c r="C58" s="1122"/>
      <c r="D58" s="1122"/>
      <c r="E58" s="1122"/>
      <c r="F58" s="1122"/>
      <c r="G58" s="1122"/>
      <c r="H58" s="1122"/>
      <c r="I58" s="1122"/>
      <c r="J58" s="1122"/>
      <c r="K58" s="1122"/>
      <c r="L58" s="1122"/>
      <c r="M58" s="1122"/>
      <c r="N58" s="1122"/>
      <c r="O58" s="1122"/>
      <c r="P58" s="1123"/>
      <c r="Q58" s="1124"/>
      <c r="R58" s="1107"/>
      <c r="S58" s="1107"/>
      <c r="T58" s="1107"/>
      <c r="U58" s="1107"/>
      <c r="V58" s="1107"/>
      <c r="W58" s="1107"/>
      <c r="X58" s="1107"/>
      <c r="Y58" s="1107"/>
      <c r="Z58" s="1107"/>
      <c r="AA58" s="1107"/>
      <c r="AB58" s="1107"/>
      <c r="AC58" s="1107"/>
      <c r="AD58" s="1107"/>
      <c r="AE58" s="1125"/>
      <c r="AF58" s="1103"/>
      <c r="AG58" s="1104"/>
      <c r="AH58" s="1104"/>
      <c r="AI58" s="1104"/>
      <c r="AJ58" s="1105"/>
      <c r="AK58" s="1106"/>
      <c r="AL58" s="1107"/>
      <c r="AM58" s="1107"/>
      <c r="AN58" s="1107"/>
      <c r="AO58" s="1107"/>
      <c r="AP58" s="1107"/>
      <c r="AQ58" s="1107"/>
      <c r="AR58" s="1107"/>
      <c r="AS58" s="1107"/>
      <c r="AT58" s="1107"/>
      <c r="AU58" s="1107"/>
      <c r="AV58" s="1107"/>
      <c r="AW58" s="1107"/>
      <c r="AX58" s="1107"/>
      <c r="AY58" s="1107"/>
      <c r="AZ58" s="1108"/>
      <c r="BA58" s="1108"/>
      <c r="BB58" s="1108"/>
      <c r="BC58" s="1108"/>
      <c r="BD58" s="1108"/>
      <c r="BE58" s="1116"/>
      <c r="BF58" s="1116"/>
      <c r="BG58" s="1116"/>
      <c r="BH58" s="1116"/>
      <c r="BI58" s="1117"/>
      <c r="BJ58" s="252"/>
      <c r="BK58" s="252"/>
      <c r="BL58" s="252"/>
      <c r="BM58" s="252"/>
      <c r="BN58" s="252"/>
      <c r="BO58" s="265"/>
      <c r="BP58" s="265"/>
      <c r="BQ58" s="262">
        <v>52</v>
      </c>
      <c r="BR58" s="263"/>
      <c r="BS58" s="1098"/>
      <c r="BT58" s="1099"/>
      <c r="BU58" s="1099"/>
      <c r="BV58" s="1099"/>
      <c r="BW58" s="1099"/>
      <c r="BX58" s="1099"/>
      <c r="BY58" s="1099"/>
      <c r="BZ58" s="1099"/>
      <c r="CA58" s="1099"/>
      <c r="CB58" s="1099"/>
      <c r="CC58" s="1099"/>
      <c r="CD58" s="1099"/>
      <c r="CE58" s="1099"/>
      <c r="CF58" s="1099"/>
      <c r="CG58" s="1100"/>
      <c r="CH58" s="1073"/>
      <c r="CI58" s="1074"/>
      <c r="CJ58" s="1074"/>
      <c r="CK58" s="1074"/>
      <c r="CL58" s="1075"/>
      <c r="CM58" s="1073"/>
      <c r="CN58" s="1074"/>
      <c r="CO58" s="1074"/>
      <c r="CP58" s="1074"/>
      <c r="CQ58" s="1075"/>
      <c r="CR58" s="1073"/>
      <c r="CS58" s="1074"/>
      <c r="CT58" s="1074"/>
      <c r="CU58" s="1074"/>
      <c r="CV58" s="1075"/>
      <c r="CW58" s="1073"/>
      <c r="CX58" s="1074"/>
      <c r="CY58" s="1074"/>
      <c r="CZ58" s="1074"/>
      <c r="DA58" s="1075"/>
      <c r="DB58" s="1073"/>
      <c r="DC58" s="1074"/>
      <c r="DD58" s="1074"/>
      <c r="DE58" s="1074"/>
      <c r="DF58" s="1075"/>
      <c r="DG58" s="1073"/>
      <c r="DH58" s="1074"/>
      <c r="DI58" s="1074"/>
      <c r="DJ58" s="1074"/>
      <c r="DK58" s="1075"/>
      <c r="DL58" s="1073"/>
      <c r="DM58" s="1074"/>
      <c r="DN58" s="1074"/>
      <c r="DO58" s="1074"/>
      <c r="DP58" s="1075"/>
      <c r="DQ58" s="1073"/>
      <c r="DR58" s="1074"/>
      <c r="DS58" s="1074"/>
      <c r="DT58" s="1074"/>
      <c r="DU58" s="1075"/>
      <c r="DV58" s="1076"/>
      <c r="DW58" s="1077"/>
      <c r="DX58" s="1077"/>
      <c r="DY58" s="1077"/>
      <c r="DZ58" s="1078"/>
      <c r="EA58" s="246"/>
    </row>
    <row r="59" spans="1:131" s="247" customFormat="1" ht="26.25" customHeight="1" x14ac:dyDescent="0.15">
      <c r="A59" s="261">
        <v>32</v>
      </c>
      <c r="B59" s="1121"/>
      <c r="C59" s="1122"/>
      <c r="D59" s="1122"/>
      <c r="E59" s="1122"/>
      <c r="F59" s="1122"/>
      <c r="G59" s="1122"/>
      <c r="H59" s="1122"/>
      <c r="I59" s="1122"/>
      <c r="J59" s="1122"/>
      <c r="K59" s="1122"/>
      <c r="L59" s="1122"/>
      <c r="M59" s="1122"/>
      <c r="N59" s="1122"/>
      <c r="O59" s="1122"/>
      <c r="P59" s="1123"/>
      <c r="Q59" s="1124"/>
      <c r="R59" s="1107"/>
      <c r="S59" s="1107"/>
      <c r="T59" s="1107"/>
      <c r="U59" s="1107"/>
      <c r="V59" s="1107"/>
      <c r="W59" s="1107"/>
      <c r="X59" s="1107"/>
      <c r="Y59" s="1107"/>
      <c r="Z59" s="1107"/>
      <c r="AA59" s="1107"/>
      <c r="AB59" s="1107"/>
      <c r="AC59" s="1107"/>
      <c r="AD59" s="1107"/>
      <c r="AE59" s="1125"/>
      <c r="AF59" s="1103"/>
      <c r="AG59" s="1104"/>
      <c r="AH59" s="1104"/>
      <c r="AI59" s="1104"/>
      <c r="AJ59" s="1105"/>
      <c r="AK59" s="1106"/>
      <c r="AL59" s="1107"/>
      <c r="AM59" s="1107"/>
      <c r="AN59" s="1107"/>
      <c r="AO59" s="1107"/>
      <c r="AP59" s="1107"/>
      <c r="AQ59" s="1107"/>
      <c r="AR59" s="1107"/>
      <c r="AS59" s="1107"/>
      <c r="AT59" s="1107"/>
      <c r="AU59" s="1107"/>
      <c r="AV59" s="1107"/>
      <c r="AW59" s="1107"/>
      <c r="AX59" s="1107"/>
      <c r="AY59" s="1107"/>
      <c r="AZ59" s="1108"/>
      <c r="BA59" s="1108"/>
      <c r="BB59" s="1108"/>
      <c r="BC59" s="1108"/>
      <c r="BD59" s="1108"/>
      <c r="BE59" s="1116"/>
      <c r="BF59" s="1116"/>
      <c r="BG59" s="1116"/>
      <c r="BH59" s="1116"/>
      <c r="BI59" s="1117"/>
      <c r="BJ59" s="252"/>
      <c r="BK59" s="252"/>
      <c r="BL59" s="252"/>
      <c r="BM59" s="252"/>
      <c r="BN59" s="252"/>
      <c r="BO59" s="265"/>
      <c r="BP59" s="265"/>
      <c r="BQ59" s="262">
        <v>53</v>
      </c>
      <c r="BR59" s="263"/>
      <c r="BS59" s="1098"/>
      <c r="BT59" s="1099"/>
      <c r="BU59" s="1099"/>
      <c r="BV59" s="1099"/>
      <c r="BW59" s="1099"/>
      <c r="BX59" s="1099"/>
      <c r="BY59" s="1099"/>
      <c r="BZ59" s="1099"/>
      <c r="CA59" s="1099"/>
      <c r="CB59" s="1099"/>
      <c r="CC59" s="1099"/>
      <c r="CD59" s="1099"/>
      <c r="CE59" s="1099"/>
      <c r="CF59" s="1099"/>
      <c r="CG59" s="1100"/>
      <c r="CH59" s="1073"/>
      <c r="CI59" s="1074"/>
      <c r="CJ59" s="1074"/>
      <c r="CK59" s="1074"/>
      <c r="CL59" s="1075"/>
      <c r="CM59" s="1073"/>
      <c r="CN59" s="1074"/>
      <c r="CO59" s="1074"/>
      <c r="CP59" s="1074"/>
      <c r="CQ59" s="1075"/>
      <c r="CR59" s="1073"/>
      <c r="CS59" s="1074"/>
      <c r="CT59" s="1074"/>
      <c r="CU59" s="1074"/>
      <c r="CV59" s="1075"/>
      <c r="CW59" s="1073"/>
      <c r="CX59" s="1074"/>
      <c r="CY59" s="1074"/>
      <c r="CZ59" s="1074"/>
      <c r="DA59" s="1075"/>
      <c r="DB59" s="1073"/>
      <c r="DC59" s="1074"/>
      <c r="DD59" s="1074"/>
      <c r="DE59" s="1074"/>
      <c r="DF59" s="1075"/>
      <c r="DG59" s="1073"/>
      <c r="DH59" s="1074"/>
      <c r="DI59" s="1074"/>
      <c r="DJ59" s="1074"/>
      <c r="DK59" s="1075"/>
      <c r="DL59" s="1073"/>
      <c r="DM59" s="1074"/>
      <c r="DN59" s="1074"/>
      <c r="DO59" s="1074"/>
      <c r="DP59" s="1075"/>
      <c r="DQ59" s="1073"/>
      <c r="DR59" s="1074"/>
      <c r="DS59" s="1074"/>
      <c r="DT59" s="1074"/>
      <c r="DU59" s="1075"/>
      <c r="DV59" s="1076"/>
      <c r="DW59" s="1077"/>
      <c r="DX59" s="1077"/>
      <c r="DY59" s="1077"/>
      <c r="DZ59" s="1078"/>
      <c r="EA59" s="246"/>
    </row>
    <row r="60" spans="1:131" s="247" customFormat="1" ht="26.25" customHeight="1" x14ac:dyDescent="0.15">
      <c r="A60" s="261">
        <v>33</v>
      </c>
      <c r="B60" s="1121"/>
      <c r="C60" s="1122"/>
      <c r="D60" s="1122"/>
      <c r="E60" s="1122"/>
      <c r="F60" s="1122"/>
      <c r="G60" s="1122"/>
      <c r="H60" s="1122"/>
      <c r="I60" s="1122"/>
      <c r="J60" s="1122"/>
      <c r="K60" s="1122"/>
      <c r="L60" s="1122"/>
      <c r="M60" s="1122"/>
      <c r="N60" s="1122"/>
      <c r="O60" s="1122"/>
      <c r="P60" s="1123"/>
      <c r="Q60" s="1124"/>
      <c r="R60" s="1107"/>
      <c r="S60" s="1107"/>
      <c r="T60" s="1107"/>
      <c r="U60" s="1107"/>
      <c r="V60" s="1107"/>
      <c r="W60" s="1107"/>
      <c r="X60" s="1107"/>
      <c r="Y60" s="1107"/>
      <c r="Z60" s="1107"/>
      <c r="AA60" s="1107"/>
      <c r="AB60" s="1107"/>
      <c r="AC60" s="1107"/>
      <c r="AD60" s="1107"/>
      <c r="AE60" s="1125"/>
      <c r="AF60" s="1103"/>
      <c r="AG60" s="1104"/>
      <c r="AH60" s="1104"/>
      <c r="AI60" s="1104"/>
      <c r="AJ60" s="1105"/>
      <c r="AK60" s="1106"/>
      <c r="AL60" s="1107"/>
      <c r="AM60" s="1107"/>
      <c r="AN60" s="1107"/>
      <c r="AO60" s="1107"/>
      <c r="AP60" s="1107"/>
      <c r="AQ60" s="1107"/>
      <c r="AR60" s="1107"/>
      <c r="AS60" s="1107"/>
      <c r="AT60" s="1107"/>
      <c r="AU60" s="1107"/>
      <c r="AV60" s="1107"/>
      <c r="AW60" s="1107"/>
      <c r="AX60" s="1107"/>
      <c r="AY60" s="1107"/>
      <c r="AZ60" s="1108"/>
      <c r="BA60" s="1108"/>
      <c r="BB60" s="1108"/>
      <c r="BC60" s="1108"/>
      <c r="BD60" s="1108"/>
      <c r="BE60" s="1116"/>
      <c r="BF60" s="1116"/>
      <c r="BG60" s="1116"/>
      <c r="BH60" s="1116"/>
      <c r="BI60" s="1117"/>
      <c r="BJ60" s="252"/>
      <c r="BK60" s="252"/>
      <c r="BL60" s="252"/>
      <c r="BM60" s="252"/>
      <c r="BN60" s="252"/>
      <c r="BO60" s="265"/>
      <c r="BP60" s="265"/>
      <c r="BQ60" s="262">
        <v>54</v>
      </c>
      <c r="BR60" s="263"/>
      <c r="BS60" s="1098"/>
      <c r="BT60" s="1099"/>
      <c r="BU60" s="1099"/>
      <c r="BV60" s="1099"/>
      <c r="BW60" s="1099"/>
      <c r="BX60" s="1099"/>
      <c r="BY60" s="1099"/>
      <c r="BZ60" s="1099"/>
      <c r="CA60" s="1099"/>
      <c r="CB60" s="1099"/>
      <c r="CC60" s="1099"/>
      <c r="CD60" s="1099"/>
      <c r="CE60" s="1099"/>
      <c r="CF60" s="1099"/>
      <c r="CG60" s="1100"/>
      <c r="CH60" s="1073"/>
      <c r="CI60" s="1074"/>
      <c r="CJ60" s="1074"/>
      <c r="CK60" s="1074"/>
      <c r="CL60" s="1075"/>
      <c r="CM60" s="1073"/>
      <c r="CN60" s="1074"/>
      <c r="CO60" s="1074"/>
      <c r="CP60" s="1074"/>
      <c r="CQ60" s="1075"/>
      <c r="CR60" s="1073"/>
      <c r="CS60" s="1074"/>
      <c r="CT60" s="1074"/>
      <c r="CU60" s="1074"/>
      <c r="CV60" s="1075"/>
      <c r="CW60" s="1073"/>
      <c r="CX60" s="1074"/>
      <c r="CY60" s="1074"/>
      <c r="CZ60" s="1074"/>
      <c r="DA60" s="1075"/>
      <c r="DB60" s="1073"/>
      <c r="DC60" s="1074"/>
      <c r="DD60" s="1074"/>
      <c r="DE60" s="1074"/>
      <c r="DF60" s="1075"/>
      <c r="DG60" s="1073"/>
      <c r="DH60" s="1074"/>
      <c r="DI60" s="1074"/>
      <c r="DJ60" s="1074"/>
      <c r="DK60" s="1075"/>
      <c r="DL60" s="1073"/>
      <c r="DM60" s="1074"/>
      <c r="DN60" s="1074"/>
      <c r="DO60" s="1074"/>
      <c r="DP60" s="1075"/>
      <c r="DQ60" s="1073"/>
      <c r="DR60" s="1074"/>
      <c r="DS60" s="1074"/>
      <c r="DT60" s="1074"/>
      <c r="DU60" s="1075"/>
      <c r="DV60" s="1076"/>
      <c r="DW60" s="1077"/>
      <c r="DX60" s="1077"/>
      <c r="DY60" s="1077"/>
      <c r="DZ60" s="1078"/>
      <c r="EA60" s="246"/>
    </row>
    <row r="61" spans="1:131" s="247" customFormat="1" ht="26.25" customHeight="1" thickBot="1" x14ac:dyDescent="0.2">
      <c r="A61" s="261">
        <v>34</v>
      </c>
      <c r="B61" s="1121"/>
      <c r="C61" s="1122"/>
      <c r="D61" s="1122"/>
      <c r="E61" s="1122"/>
      <c r="F61" s="1122"/>
      <c r="G61" s="1122"/>
      <c r="H61" s="1122"/>
      <c r="I61" s="1122"/>
      <c r="J61" s="1122"/>
      <c r="K61" s="1122"/>
      <c r="L61" s="1122"/>
      <c r="M61" s="1122"/>
      <c r="N61" s="1122"/>
      <c r="O61" s="1122"/>
      <c r="P61" s="1123"/>
      <c r="Q61" s="1124"/>
      <c r="R61" s="1107"/>
      <c r="S61" s="1107"/>
      <c r="T61" s="1107"/>
      <c r="U61" s="1107"/>
      <c r="V61" s="1107"/>
      <c r="W61" s="1107"/>
      <c r="X61" s="1107"/>
      <c r="Y61" s="1107"/>
      <c r="Z61" s="1107"/>
      <c r="AA61" s="1107"/>
      <c r="AB61" s="1107"/>
      <c r="AC61" s="1107"/>
      <c r="AD61" s="1107"/>
      <c r="AE61" s="1125"/>
      <c r="AF61" s="1103"/>
      <c r="AG61" s="1104"/>
      <c r="AH61" s="1104"/>
      <c r="AI61" s="1104"/>
      <c r="AJ61" s="1105"/>
      <c r="AK61" s="1106"/>
      <c r="AL61" s="1107"/>
      <c r="AM61" s="1107"/>
      <c r="AN61" s="1107"/>
      <c r="AO61" s="1107"/>
      <c r="AP61" s="1107"/>
      <c r="AQ61" s="1107"/>
      <c r="AR61" s="1107"/>
      <c r="AS61" s="1107"/>
      <c r="AT61" s="1107"/>
      <c r="AU61" s="1107"/>
      <c r="AV61" s="1107"/>
      <c r="AW61" s="1107"/>
      <c r="AX61" s="1107"/>
      <c r="AY61" s="1107"/>
      <c r="AZ61" s="1108"/>
      <c r="BA61" s="1108"/>
      <c r="BB61" s="1108"/>
      <c r="BC61" s="1108"/>
      <c r="BD61" s="1108"/>
      <c r="BE61" s="1116"/>
      <c r="BF61" s="1116"/>
      <c r="BG61" s="1116"/>
      <c r="BH61" s="1116"/>
      <c r="BI61" s="1117"/>
      <c r="BJ61" s="252"/>
      <c r="BK61" s="252"/>
      <c r="BL61" s="252"/>
      <c r="BM61" s="252"/>
      <c r="BN61" s="252"/>
      <c r="BO61" s="265"/>
      <c r="BP61" s="265"/>
      <c r="BQ61" s="262">
        <v>55</v>
      </c>
      <c r="BR61" s="263"/>
      <c r="BS61" s="1098"/>
      <c r="BT61" s="1099"/>
      <c r="BU61" s="1099"/>
      <c r="BV61" s="1099"/>
      <c r="BW61" s="1099"/>
      <c r="BX61" s="1099"/>
      <c r="BY61" s="1099"/>
      <c r="BZ61" s="1099"/>
      <c r="CA61" s="1099"/>
      <c r="CB61" s="1099"/>
      <c r="CC61" s="1099"/>
      <c r="CD61" s="1099"/>
      <c r="CE61" s="1099"/>
      <c r="CF61" s="1099"/>
      <c r="CG61" s="1100"/>
      <c r="CH61" s="1073"/>
      <c r="CI61" s="1074"/>
      <c r="CJ61" s="1074"/>
      <c r="CK61" s="1074"/>
      <c r="CL61" s="1075"/>
      <c r="CM61" s="1073"/>
      <c r="CN61" s="1074"/>
      <c r="CO61" s="1074"/>
      <c r="CP61" s="1074"/>
      <c r="CQ61" s="1075"/>
      <c r="CR61" s="1073"/>
      <c r="CS61" s="1074"/>
      <c r="CT61" s="1074"/>
      <c r="CU61" s="1074"/>
      <c r="CV61" s="1075"/>
      <c r="CW61" s="1073"/>
      <c r="CX61" s="1074"/>
      <c r="CY61" s="1074"/>
      <c r="CZ61" s="1074"/>
      <c r="DA61" s="1075"/>
      <c r="DB61" s="1073"/>
      <c r="DC61" s="1074"/>
      <c r="DD61" s="1074"/>
      <c r="DE61" s="1074"/>
      <c r="DF61" s="1075"/>
      <c r="DG61" s="1073"/>
      <c r="DH61" s="1074"/>
      <c r="DI61" s="1074"/>
      <c r="DJ61" s="1074"/>
      <c r="DK61" s="1075"/>
      <c r="DL61" s="1073"/>
      <c r="DM61" s="1074"/>
      <c r="DN61" s="1074"/>
      <c r="DO61" s="1074"/>
      <c r="DP61" s="1075"/>
      <c r="DQ61" s="1073"/>
      <c r="DR61" s="1074"/>
      <c r="DS61" s="1074"/>
      <c r="DT61" s="1074"/>
      <c r="DU61" s="1075"/>
      <c r="DV61" s="1076"/>
      <c r="DW61" s="1077"/>
      <c r="DX61" s="1077"/>
      <c r="DY61" s="1077"/>
      <c r="DZ61" s="1078"/>
      <c r="EA61" s="246"/>
    </row>
    <row r="62" spans="1:131" s="247" customFormat="1" ht="26.25" customHeight="1" x14ac:dyDescent="0.15">
      <c r="A62" s="261">
        <v>35</v>
      </c>
      <c r="B62" s="1121"/>
      <c r="C62" s="1122"/>
      <c r="D62" s="1122"/>
      <c r="E62" s="1122"/>
      <c r="F62" s="1122"/>
      <c r="G62" s="1122"/>
      <c r="H62" s="1122"/>
      <c r="I62" s="1122"/>
      <c r="J62" s="1122"/>
      <c r="K62" s="1122"/>
      <c r="L62" s="1122"/>
      <c r="M62" s="1122"/>
      <c r="N62" s="1122"/>
      <c r="O62" s="1122"/>
      <c r="P62" s="1123"/>
      <c r="Q62" s="1124"/>
      <c r="R62" s="1107"/>
      <c r="S62" s="1107"/>
      <c r="T62" s="1107"/>
      <c r="U62" s="1107"/>
      <c r="V62" s="1107"/>
      <c r="W62" s="1107"/>
      <c r="X62" s="1107"/>
      <c r="Y62" s="1107"/>
      <c r="Z62" s="1107"/>
      <c r="AA62" s="1107"/>
      <c r="AB62" s="1107"/>
      <c r="AC62" s="1107"/>
      <c r="AD62" s="1107"/>
      <c r="AE62" s="1125"/>
      <c r="AF62" s="1103"/>
      <c r="AG62" s="1104"/>
      <c r="AH62" s="1104"/>
      <c r="AI62" s="1104"/>
      <c r="AJ62" s="1105"/>
      <c r="AK62" s="1106"/>
      <c r="AL62" s="1107"/>
      <c r="AM62" s="1107"/>
      <c r="AN62" s="1107"/>
      <c r="AO62" s="1107"/>
      <c r="AP62" s="1107"/>
      <c r="AQ62" s="1107"/>
      <c r="AR62" s="1107"/>
      <c r="AS62" s="1107"/>
      <c r="AT62" s="1107"/>
      <c r="AU62" s="1107"/>
      <c r="AV62" s="1107"/>
      <c r="AW62" s="1107"/>
      <c r="AX62" s="1107"/>
      <c r="AY62" s="1107"/>
      <c r="AZ62" s="1108"/>
      <c r="BA62" s="1108"/>
      <c r="BB62" s="1108"/>
      <c r="BC62" s="1108"/>
      <c r="BD62" s="1108"/>
      <c r="BE62" s="1116"/>
      <c r="BF62" s="1116"/>
      <c r="BG62" s="1116"/>
      <c r="BH62" s="1116"/>
      <c r="BI62" s="1117"/>
      <c r="BJ62" s="1118" t="s">
        <v>409</v>
      </c>
      <c r="BK62" s="1119"/>
      <c r="BL62" s="1119"/>
      <c r="BM62" s="1119"/>
      <c r="BN62" s="1120"/>
      <c r="BO62" s="265"/>
      <c r="BP62" s="265"/>
      <c r="BQ62" s="262">
        <v>56</v>
      </c>
      <c r="BR62" s="263"/>
      <c r="BS62" s="1098"/>
      <c r="BT62" s="1099"/>
      <c r="BU62" s="1099"/>
      <c r="BV62" s="1099"/>
      <c r="BW62" s="1099"/>
      <c r="BX62" s="1099"/>
      <c r="BY62" s="1099"/>
      <c r="BZ62" s="1099"/>
      <c r="CA62" s="1099"/>
      <c r="CB62" s="1099"/>
      <c r="CC62" s="1099"/>
      <c r="CD62" s="1099"/>
      <c r="CE62" s="1099"/>
      <c r="CF62" s="1099"/>
      <c r="CG62" s="1100"/>
      <c r="CH62" s="1073"/>
      <c r="CI62" s="1074"/>
      <c r="CJ62" s="1074"/>
      <c r="CK62" s="1074"/>
      <c r="CL62" s="1075"/>
      <c r="CM62" s="1073"/>
      <c r="CN62" s="1074"/>
      <c r="CO62" s="1074"/>
      <c r="CP62" s="1074"/>
      <c r="CQ62" s="1075"/>
      <c r="CR62" s="1073"/>
      <c r="CS62" s="1074"/>
      <c r="CT62" s="1074"/>
      <c r="CU62" s="1074"/>
      <c r="CV62" s="1075"/>
      <c r="CW62" s="1073"/>
      <c r="CX62" s="1074"/>
      <c r="CY62" s="1074"/>
      <c r="CZ62" s="1074"/>
      <c r="DA62" s="1075"/>
      <c r="DB62" s="1073"/>
      <c r="DC62" s="1074"/>
      <c r="DD62" s="1074"/>
      <c r="DE62" s="1074"/>
      <c r="DF62" s="1075"/>
      <c r="DG62" s="1073"/>
      <c r="DH62" s="1074"/>
      <c r="DI62" s="1074"/>
      <c r="DJ62" s="1074"/>
      <c r="DK62" s="1075"/>
      <c r="DL62" s="1073"/>
      <c r="DM62" s="1074"/>
      <c r="DN62" s="1074"/>
      <c r="DO62" s="1074"/>
      <c r="DP62" s="1075"/>
      <c r="DQ62" s="1073"/>
      <c r="DR62" s="1074"/>
      <c r="DS62" s="1074"/>
      <c r="DT62" s="1074"/>
      <c r="DU62" s="1075"/>
      <c r="DV62" s="1076"/>
      <c r="DW62" s="1077"/>
      <c r="DX62" s="1077"/>
      <c r="DY62" s="1077"/>
      <c r="DZ62" s="1078"/>
      <c r="EA62" s="246"/>
    </row>
    <row r="63" spans="1:131" s="247" customFormat="1" ht="26.25" customHeight="1" thickBot="1" x14ac:dyDescent="0.2">
      <c r="A63" s="264" t="s">
        <v>387</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2"/>
      <c r="AF63" s="1113">
        <v>393</v>
      </c>
      <c r="AG63" s="1048"/>
      <c r="AH63" s="1048"/>
      <c r="AI63" s="1048"/>
      <c r="AJ63" s="1114"/>
      <c r="AK63" s="1115"/>
      <c r="AL63" s="1052"/>
      <c r="AM63" s="1052"/>
      <c r="AN63" s="1052"/>
      <c r="AO63" s="1052"/>
      <c r="AP63" s="1048">
        <v>977</v>
      </c>
      <c r="AQ63" s="1048"/>
      <c r="AR63" s="1048"/>
      <c r="AS63" s="1048"/>
      <c r="AT63" s="1048"/>
      <c r="AU63" s="1048">
        <v>573</v>
      </c>
      <c r="AV63" s="1048"/>
      <c r="AW63" s="1048"/>
      <c r="AX63" s="1048"/>
      <c r="AY63" s="1048"/>
      <c r="AZ63" s="1109"/>
      <c r="BA63" s="1109"/>
      <c r="BB63" s="1109"/>
      <c r="BC63" s="1109"/>
      <c r="BD63" s="1109"/>
      <c r="BE63" s="1049"/>
      <c r="BF63" s="1049"/>
      <c r="BG63" s="1049"/>
      <c r="BH63" s="1049"/>
      <c r="BI63" s="1050"/>
      <c r="BJ63" s="1110" t="s">
        <v>128</v>
      </c>
      <c r="BK63" s="1040"/>
      <c r="BL63" s="1040"/>
      <c r="BM63" s="1040"/>
      <c r="BN63" s="1111"/>
      <c r="BO63" s="265"/>
      <c r="BP63" s="265"/>
      <c r="BQ63" s="262">
        <v>57</v>
      </c>
      <c r="BR63" s="263"/>
      <c r="BS63" s="1098"/>
      <c r="BT63" s="1099"/>
      <c r="BU63" s="1099"/>
      <c r="BV63" s="1099"/>
      <c r="BW63" s="1099"/>
      <c r="BX63" s="1099"/>
      <c r="BY63" s="1099"/>
      <c r="BZ63" s="1099"/>
      <c r="CA63" s="1099"/>
      <c r="CB63" s="1099"/>
      <c r="CC63" s="1099"/>
      <c r="CD63" s="1099"/>
      <c r="CE63" s="1099"/>
      <c r="CF63" s="1099"/>
      <c r="CG63" s="1100"/>
      <c r="CH63" s="1073"/>
      <c r="CI63" s="1074"/>
      <c r="CJ63" s="1074"/>
      <c r="CK63" s="1074"/>
      <c r="CL63" s="1075"/>
      <c r="CM63" s="1073"/>
      <c r="CN63" s="1074"/>
      <c r="CO63" s="1074"/>
      <c r="CP63" s="1074"/>
      <c r="CQ63" s="1075"/>
      <c r="CR63" s="1073"/>
      <c r="CS63" s="1074"/>
      <c r="CT63" s="1074"/>
      <c r="CU63" s="1074"/>
      <c r="CV63" s="1075"/>
      <c r="CW63" s="1073"/>
      <c r="CX63" s="1074"/>
      <c r="CY63" s="1074"/>
      <c r="CZ63" s="1074"/>
      <c r="DA63" s="1075"/>
      <c r="DB63" s="1073"/>
      <c r="DC63" s="1074"/>
      <c r="DD63" s="1074"/>
      <c r="DE63" s="1074"/>
      <c r="DF63" s="1075"/>
      <c r="DG63" s="1073"/>
      <c r="DH63" s="1074"/>
      <c r="DI63" s="1074"/>
      <c r="DJ63" s="1074"/>
      <c r="DK63" s="1075"/>
      <c r="DL63" s="1073"/>
      <c r="DM63" s="1074"/>
      <c r="DN63" s="1074"/>
      <c r="DO63" s="1074"/>
      <c r="DP63" s="1075"/>
      <c r="DQ63" s="1073"/>
      <c r="DR63" s="1074"/>
      <c r="DS63" s="1074"/>
      <c r="DT63" s="1074"/>
      <c r="DU63" s="1075"/>
      <c r="DV63" s="1076"/>
      <c r="DW63" s="1077"/>
      <c r="DX63" s="1077"/>
      <c r="DY63" s="1077"/>
      <c r="DZ63" s="107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98"/>
      <c r="BT64" s="1099"/>
      <c r="BU64" s="1099"/>
      <c r="BV64" s="1099"/>
      <c r="BW64" s="1099"/>
      <c r="BX64" s="1099"/>
      <c r="BY64" s="1099"/>
      <c r="BZ64" s="1099"/>
      <c r="CA64" s="1099"/>
      <c r="CB64" s="1099"/>
      <c r="CC64" s="1099"/>
      <c r="CD64" s="1099"/>
      <c r="CE64" s="1099"/>
      <c r="CF64" s="1099"/>
      <c r="CG64" s="1100"/>
      <c r="CH64" s="1073"/>
      <c r="CI64" s="1074"/>
      <c r="CJ64" s="1074"/>
      <c r="CK64" s="1074"/>
      <c r="CL64" s="1075"/>
      <c r="CM64" s="1073"/>
      <c r="CN64" s="1074"/>
      <c r="CO64" s="1074"/>
      <c r="CP64" s="1074"/>
      <c r="CQ64" s="1075"/>
      <c r="CR64" s="1073"/>
      <c r="CS64" s="1074"/>
      <c r="CT64" s="1074"/>
      <c r="CU64" s="1074"/>
      <c r="CV64" s="1075"/>
      <c r="CW64" s="1073"/>
      <c r="CX64" s="1074"/>
      <c r="CY64" s="1074"/>
      <c r="CZ64" s="1074"/>
      <c r="DA64" s="1075"/>
      <c r="DB64" s="1073"/>
      <c r="DC64" s="1074"/>
      <c r="DD64" s="1074"/>
      <c r="DE64" s="1074"/>
      <c r="DF64" s="1075"/>
      <c r="DG64" s="1073"/>
      <c r="DH64" s="1074"/>
      <c r="DI64" s="1074"/>
      <c r="DJ64" s="1074"/>
      <c r="DK64" s="1075"/>
      <c r="DL64" s="1073"/>
      <c r="DM64" s="1074"/>
      <c r="DN64" s="1074"/>
      <c r="DO64" s="1074"/>
      <c r="DP64" s="1075"/>
      <c r="DQ64" s="1073"/>
      <c r="DR64" s="1074"/>
      <c r="DS64" s="1074"/>
      <c r="DT64" s="1074"/>
      <c r="DU64" s="1075"/>
      <c r="DV64" s="1076"/>
      <c r="DW64" s="1077"/>
      <c r="DX64" s="1077"/>
      <c r="DY64" s="1077"/>
      <c r="DZ64" s="1078"/>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98"/>
      <c r="BT65" s="1099"/>
      <c r="BU65" s="1099"/>
      <c r="BV65" s="1099"/>
      <c r="BW65" s="1099"/>
      <c r="BX65" s="1099"/>
      <c r="BY65" s="1099"/>
      <c r="BZ65" s="1099"/>
      <c r="CA65" s="1099"/>
      <c r="CB65" s="1099"/>
      <c r="CC65" s="1099"/>
      <c r="CD65" s="1099"/>
      <c r="CE65" s="1099"/>
      <c r="CF65" s="1099"/>
      <c r="CG65" s="1100"/>
      <c r="CH65" s="1073"/>
      <c r="CI65" s="1074"/>
      <c r="CJ65" s="1074"/>
      <c r="CK65" s="1074"/>
      <c r="CL65" s="1075"/>
      <c r="CM65" s="1073"/>
      <c r="CN65" s="1074"/>
      <c r="CO65" s="1074"/>
      <c r="CP65" s="1074"/>
      <c r="CQ65" s="1075"/>
      <c r="CR65" s="1073"/>
      <c r="CS65" s="1074"/>
      <c r="CT65" s="1074"/>
      <c r="CU65" s="1074"/>
      <c r="CV65" s="1075"/>
      <c r="CW65" s="1073"/>
      <c r="CX65" s="1074"/>
      <c r="CY65" s="1074"/>
      <c r="CZ65" s="1074"/>
      <c r="DA65" s="1075"/>
      <c r="DB65" s="1073"/>
      <c r="DC65" s="1074"/>
      <c r="DD65" s="1074"/>
      <c r="DE65" s="1074"/>
      <c r="DF65" s="1075"/>
      <c r="DG65" s="1073"/>
      <c r="DH65" s="1074"/>
      <c r="DI65" s="1074"/>
      <c r="DJ65" s="1074"/>
      <c r="DK65" s="1075"/>
      <c r="DL65" s="1073"/>
      <c r="DM65" s="1074"/>
      <c r="DN65" s="1074"/>
      <c r="DO65" s="1074"/>
      <c r="DP65" s="1075"/>
      <c r="DQ65" s="1073"/>
      <c r="DR65" s="1074"/>
      <c r="DS65" s="1074"/>
      <c r="DT65" s="1074"/>
      <c r="DU65" s="1075"/>
      <c r="DV65" s="1076"/>
      <c r="DW65" s="1077"/>
      <c r="DX65" s="1077"/>
      <c r="DY65" s="1077"/>
      <c r="DZ65" s="1078"/>
      <c r="EA65" s="246"/>
    </row>
    <row r="66" spans="1:131" s="247" customFormat="1" ht="26.25" customHeight="1" x14ac:dyDescent="0.15">
      <c r="A66" s="1079" t="s">
        <v>412</v>
      </c>
      <c r="B66" s="1080"/>
      <c r="C66" s="1080"/>
      <c r="D66" s="1080"/>
      <c r="E66" s="1080"/>
      <c r="F66" s="1080"/>
      <c r="G66" s="1080"/>
      <c r="H66" s="1080"/>
      <c r="I66" s="1080"/>
      <c r="J66" s="1080"/>
      <c r="K66" s="1080"/>
      <c r="L66" s="1080"/>
      <c r="M66" s="1080"/>
      <c r="N66" s="1080"/>
      <c r="O66" s="1080"/>
      <c r="P66" s="1081"/>
      <c r="Q66" s="1085" t="s">
        <v>413</v>
      </c>
      <c r="R66" s="1086"/>
      <c r="S66" s="1086"/>
      <c r="T66" s="1086"/>
      <c r="U66" s="1087"/>
      <c r="V66" s="1085" t="s">
        <v>414</v>
      </c>
      <c r="W66" s="1086"/>
      <c r="X66" s="1086"/>
      <c r="Y66" s="1086"/>
      <c r="Z66" s="1087"/>
      <c r="AA66" s="1085" t="s">
        <v>415</v>
      </c>
      <c r="AB66" s="1086"/>
      <c r="AC66" s="1086"/>
      <c r="AD66" s="1086"/>
      <c r="AE66" s="1087"/>
      <c r="AF66" s="1091" t="s">
        <v>416</v>
      </c>
      <c r="AG66" s="1092"/>
      <c r="AH66" s="1092"/>
      <c r="AI66" s="1092"/>
      <c r="AJ66" s="1093"/>
      <c r="AK66" s="1085" t="s">
        <v>396</v>
      </c>
      <c r="AL66" s="1080"/>
      <c r="AM66" s="1080"/>
      <c r="AN66" s="1080"/>
      <c r="AO66" s="1081"/>
      <c r="AP66" s="1085" t="s">
        <v>417</v>
      </c>
      <c r="AQ66" s="1086"/>
      <c r="AR66" s="1086"/>
      <c r="AS66" s="1086"/>
      <c r="AT66" s="1087"/>
      <c r="AU66" s="1085" t="s">
        <v>418</v>
      </c>
      <c r="AV66" s="1086"/>
      <c r="AW66" s="1086"/>
      <c r="AX66" s="1086"/>
      <c r="AY66" s="1087"/>
      <c r="AZ66" s="1085" t="s">
        <v>374</v>
      </c>
      <c r="BA66" s="1086"/>
      <c r="BB66" s="1086"/>
      <c r="BC66" s="1086"/>
      <c r="BD66" s="1101"/>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2"/>
      <c r="B67" s="1083"/>
      <c r="C67" s="1083"/>
      <c r="D67" s="1083"/>
      <c r="E67" s="1083"/>
      <c r="F67" s="1083"/>
      <c r="G67" s="1083"/>
      <c r="H67" s="1083"/>
      <c r="I67" s="1083"/>
      <c r="J67" s="1083"/>
      <c r="K67" s="1083"/>
      <c r="L67" s="1083"/>
      <c r="M67" s="1083"/>
      <c r="N67" s="1083"/>
      <c r="O67" s="1083"/>
      <c r="P67" s="1084"/>
      <c r="Q67" s="1088"/>
      <c r="R67" s="1089"/>
      <c r="S67" s="1089"/>
      <c r="T67" s="1089"/>
      <c r="U67" s="1090"/>
      <c r="V67" s="1088"/>
      <c r="W67" s="1089"/>
      <c r="X67" s="1089"/>
      <c r="Y67" s="1089"/>
      <c r="Z67" s="1090"/>
      <c r="AA67" s="1088"/>
      <c r="AB67" s="1089"/>
      <c r="AC67" s="1089"/>
      <c r="AD67" s="1089"/>
      <c r="AE67" s="1090"/>
      <c r="AF67" s="1094"/>
      <c r="AG67" s="1095"/>
      <c r="AH67" s="1095"/>
      <c r="AI67" s="1095"/>
      <c r="AJ67" s="1096"/>
      <c r="AK67" s="1097"/>
      <c r="AL67" s="1083"/>
      <c r="AM67" s="1083"/>
      <c r="AN67" s="1083"/>
      <c r="AO67" s="1084"/>
      <c r="AP67" s="1088"/>
      <c r="AQ67" s="1089"/>
      <c r="AR67" s="1089"/>
      <c r="AS67" s="1089"/>
      <c r="AT67" s="1090"/>
      <c r="AU67" s="1088"/>
      <c r="AV67" s="1089"/>
      <c r="AW67" s="1089"/>
      <c r="AX67" s="1089"/>
      <c r="AY67" s="1090"/>
      <c r="AZ67" s="1088"/>
      <c r="BA67" s="1089"/>
      <c r="BB67" s="1089"/>
      <c r="BC67" s="1089"/>
      <c r="BD67" s="1102"/>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202" t="s">
        <v>595</v>
      </c>
      <c r="C68" s="1203"/>
      <c r="D68" s="1203"/>
      <c r="E68" s="1203"/>
      <c r="F68" s="1203"/>
      <c r="G68" s="1203"/>
      <c r="H68" s="1203"/>
      <c r="I68" s="1203"/>
      <c r="J68" s="1203"/>
      <c r="K68" s="1203"/>
      <c r="L68" s="1203"/>
      <c r="M68" s="1203"/>
      <c r="N68" s="1203"/>
      <c r="O68" s="1203"/>
      <c r="P68" s="1204"/>
      <c r="Q68" s="1205">
        <v>3190</v>
      </c>
      <c r="R68" s="1206"/>
      <c r="S68" s="1206"/>
      <c r="T68" s="1206"/>
      <c r="U68" s="1207"/>
      <c r="V68" s="1208">
        <v>3128</v>
      </c>
      <c r="W68" s="1208"/>
      <c r="X68" s="1208"/>
      <c r="Y68" s="1208"/>
      <c r="Z68" s="1208"/>
      <c r="AA68" s="1208">
        <v>62</v>
      </c>
      <c r="AB68" s="1208"/>
      <c r="AC68" s="1208"/>
      <c r="AD68" s="1208"/>
      <c r="AE68" s="1208"/>
      <c r="AF68" s="1208">
        <v>62</v>
      </c>
      <c r="AG68" s="1208"/>
      <c r="AH68" s="1208"/>
      <c r="AI68" s="1208"/>
      <c r="AJ68" s="1208"/>
      <c r="AK68" s="1208">
        <v>8</v>
      </c>
      <c r="AL68" s="1208"/>
      <c r="AM68" s="1208"/>
      <c r="AN68" s="1208"/>
      <c r="AO68" s="1208"/>
      <c r="AP68" s="1208">
        <v>2374</v>
      </c>
      <c r="AQ68" s="1208"/>
      <c r="AR68" s="1208"/>
      <c r="AS68" s="1208"/>
      <c r="AT68" s="1208"/>
      <c r="AU68" s="1208" t="s">
        <v>527</v>
      </c>
      <c r="AV68" s="1208"/>
      <c r="AW68" s="1208"/>
      <c r="AX68" s="1208"/>
      <c r="AY68" s="1208"/>
      <c r="AZ68" s="1071"/>
      <c r="BA68" s="1071"/>
      <c r="BB68" s="1071"/>
      <c r="BC68" s="1071"/>
      <c r="BD68" s="1072"/>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596</v>
      </c>
      <c r="C69" s="1064"/>
      <c r="D69" s="1064"/>
      <c r="E69" s="1064"/>
      <c r="F69" s="1064"/>
      <c r="G69" s="1064"/>
      <c r="H69" s="1064"/>
      <c r="I69" s="1064"/>
      <c r="J69" s="1064"/>
      <c r="K69" s="1064"/>
      <c r="L69" s="1064"/>
      <c r="M69" s="1064"/>
      <c r="N69" s="1064"/>
      <c r="O69" s="1064"/>
      <c r="P69" s="1065"/>
      <c r="Q69" s="1067">
        <v>598</v>
      </c>
      <c r="R69" s="1068"/>
      <c r="S69" s="1068"/>
      <c r="T69" s="1068"/>
      <c r="U69" s="1069"/>
      <c r="V69" s="1060">
        <v>593</v>
      </c>
      <c r="W69" s="1060"/>
      <c r="X69" s="1060"/>
      <c r="Y69" s="1060"/>
      <c r="Z69" s="1060"/>
      <c r="AA69" s="1060">
        <v>5</v>
      </c>
      <c r="AB69" s="1060"/>
      <c r="AC69" s="1060"/>
      <c r="AD69" s="1060"/>
      <c r="AE69" s="1060"/>
      <c r="AF69" s="1060">
        <v>5</v>
      </c>
      <c r="AG69" s="1060"/>
      <c r="AH69" s="1060"/>
      <c r="AI69" s="1060"/>
      <c r="AJ69" s="1060"/>
      <c r="AK69" s="1060">
        <v>35</v>
      </c>
      <c r="AL69" s="1060"/>
      <c r="AM69" s="1060"/>
      <c r="AN69" s="1060"/>
      <c r="AO69" s="1060"/>
      <c r="AP69" s="1060">
        <v>284</v>
      </c>
      <c r="AQ69" s="1060"/>
      <c r="AR69" s="1060"/>
      <c r="AS69" s="1060"/>
      <c r="AT69" s="1060"/>
      <c r="AU69" s="1060" t="s">
        <v>527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591</v>
      </c>
      <c r="C70" s="1064"/>
      <c r="D70" s="1064"/>
      <c r="E70" s="1064"/>
      <c r="F70" s="1064"/>
      <c r="G70" s="1064"/>
      <c r="H70" s="1064"/>
      <c r="I70" s="1064"/>
      <c r="J70" s="1064"/>
      <c r="K70" s="1064"/>
      <c r="L70" s="1064"/>
      <c r="M70" s="1064"/>
      <c r="N70" s="1064"/>
      <c r="O70" s="1064"/>
      <c r="P70" s="1065"/>
      <c r="Q70" s="1067">
        <v>296</v>
      </c>
      <c r="R70" s="1068"/>
      <c r="S70" s="1068"/>
      <c r="T70" s="1068"/>
      <c r="U70" s="1069"/>
      <c r="V70" s="1060">
        <v>299</v>
      </c>
      <c r="W70" s="1060"/>
      <c r="X70" s="1060"/>
      <c r="Y70" s="1060"/>
      <c r="Z70" s="1060"/>
      <c r="AA70" s="1060">
        <v>-3</v>
      </c>
      <c r="AB70" s="1060"/>
      <c r="AC70" s="1060"/>
      <c r="AD70" s="1060"/>
      <c r="AE70" s="1060"/>
      <c r="AF70" s="1060">
        <v>7</v>
      </c>
      <c r="AG70" s="1060"/>
      <c r="AH70" s="1060"/>
      <c r="AI70" s="1060"/>
      <c r="AJ70" s="1060"/>
      <c r="AK70" s="1060">
        <v>4</v>
      </c>
      <c r="AL70" s="1060"/>
      <c r="AM70" s="1060"/>
      <c r="AN70" s="1060"/>
      <c r="AO70" s="1060"/>
      <c r="AP70" s="1060" t="s">
        <v>527</v>
      </c>
      <c r="AQ70" s="1060"/>
      <c r="AR70" s="1060"/>
      <c r="AS70" s="1060"/>
      <c r="AT70" s="1060"/>
      <c r="AU70" s="1060" t="s">
        <v>527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592</v>
      </c>
      <c r="C71" s="1064"/>
      <c r="D71" s="1064"/>
      <c r="E71" s="1064"/>
      <c r="F71" s="1064"/>
      <c r="G71" s="1064"/>
      <c r="H71" s="1064"/>
      <c r="I71" s="1064"/>
      <c r="J71" s="1064"/>
      <c r="K71" s="1064"/>
      <c r="L71" s="1064"/>
      <c r="M71" s="1064"/>
      <c r="N71" s="1064"/>
      <c r="O71" s="1064"/>
      <c r="P71" s="1065"/>
      <c r="Q71" s="1067">
        <v>8889</v>
      </c>
      <c r="R71" s="1068"/>
      <c r="S71" s="1068"/>
      <c r="T71" s="1068"/>
      <c r="U71" s="1069"/>
      <c r="V71" s="1070">
        <v>7475</v>
      </c>
      <c r="W71" s="1068"/>
      <c r="X71" s="1068"/>
      <c r="Y71" s="1068"/>
      <c r="Z71" s="1069"/>
      <c r="AA71" s="1070">
        <v>1414</v>
      </c>
      <c r="AB71" s="1068"/>
      <c r="AC71" s="1068"/>
      <c r="AD71" s="1068"/>
      <c r="AE71" s="1069"/>
      <c r="AF71" s="1070">
        <v>1414</v>
      </c>
      <c r="AG71" s="1068"/>
      <c r="AH71" s="1068"/>
      <c r="AI71" s="1068"/>
      <c r="AJ71" s="1069"/>
      <c r="AK71" s="1070">
        <v>523</v>
      </c>
      <c r="AL71" s="1068"/>
      <c r="AM71" s="1068"/>
      <c r="AN71" s="1068"/>
      <c r="AO71" s="1069"/>
      <c r="AP71" s="1070" t="s">
        <v>527</v>
      </c>
      <c r="AQ71" s="1068"/>
      <c r="AR71" s="1068"/>
      <c r="AS71" s="1068"/>
      <c r="AT71" s="1069"/>
      <c r="AU71" s="1070" t="s">
        <v>527</v>
      </c>
      <c r="AV71" s="1068"/>
      <c r="AW71" s="1068"/>
      <c r="AX71" s="1068"/>
      <c r="AY71" s="1069"/>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593</v>
      </c>
      <c r="C72" s="1064"/>
      <c r="D72" s="1064"/>
      <c r="E72" s="1064"/>
      <c r="F72" s="1064"/>
      <c r="G72" s="1064"/>
      <c r="H72" s="1064"/>
      <c r="I72" s="1064"/>
      <c r="J72" s="1064"/>
      <c r="K72" s="1064"/>
      <c r="L72" s="1064"/>
      <c r="M72" s="1064"/>
      <c r="N72" s="1064"/>
      <c r="O72" s="1064"/>
      <c r="P72" s="1065"/>
      <c r="Q72" s="1067">
        <v>300</v>
      </c>
      <c r="R72" s="1068"/>
      <c r="S72" s="1068"/>
      <c r="T72" s="1068"/>
      <c r="U72" s="1069"/>
      <c r="V72" s="1070">
        <v>254</v>
      </c>
      <c r="W72" s="1068"/>
      <c r="X72" s="1068"/>
      <c r="Y72" s="1068"/>
      <c r="Z72" s="1069"/>
      <c r="AA72" s="1070">
        <v>46</v>
      </c>
      <c r="AB72" s="1068"/>
      <c r="AC72" s="1068"/>
      <c r="AD72" s="1068"/>
      <c r="AE72" s="1069"/>
      <c r="AF72" s="1070">
        <v>46</v>
      </c>
      <c r="AG72" s="1068"/>
      <c r="AH72" s="1068"/>
      <c r="AI72" s="1068"/>
      <c r="AJ72" s="1069"/>
      <c r="AK72" s="1070" t="s">
        <v>527</v>
      </c>
      <c r="AL72" s="1068"/>
      <c r="AM72" s="1068"/>
      <c r="AN72" s="1068"/>
      <c r="AO72" s="1069"/>
      <c r="AP72" s="1070" t="s">
        <v>527</v>
      </c>
      <c r="AQ72" s="1068"/>
      <c r="AR72" s="1068"/>
      <c r="AS72" s="1068"/>
      <c r="AT72" s="1069"/>
      <c r="AU72" s="1070" t="s">
        <v>527</v>
      </c>
      <c r="AV72" s="1068"/>
      <c r="AW72" s="1068"/>
      <c r="AX72" s="1068"/>
      <c r="AY72" s="1069"/>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594</v>
      </c>
      <c r="C73" s="1064"/>
      <c r="D73" s="1064"/>
      <c r="E73" s="1064"/>
      <c r="F73" s="1064"/>
      <c r="G73" s="1064"/>
      <c r="H73" s="1064"/>
      <c r="I73" s="1064"/>
      <c r="J73" s="1064"/>
      <c r="K73" s="1064"/>
      <c r="L73" s="1064"/>
      <c r="M73" s="1064"/>
      <c r="N73" s="1064"/>
      <c r="O73" s="1064"/>
      <c r="P73" s="1065"/>
      <c r="Q73" s="1066">
        <v>290311</v>
      </c>
      <c r="R73" s="1060"/>
      <c r="S73" s="1060"/>
      <c r="T73" s="1060"/>
      <c r="U73" s="1060"/>
      <c r="V73" s="1060">
        <v>279470</v>
      </c>
      <c r="W73" s="1060"/>
      <c r="X73" s="1060"/>
      <c r="Y73" s="1060"/>
      <c r="Z73" s="1060"/>
      <c r="AA73" s="1060">
        <v>10841</v>
      </c>
      <c r="AB73" s="1060"/>
      <c r="AC73" s="1060"/>
      <c r="AD73" s="1060"/>
      <c r="AE73" s="1060"/>
      <c r="AF73" s="1060">
        <v>10841</v>
      </c>
      <c r="AG73" s="1060"/>
      <c r="AH73" s="1060"/>
      <c r="AI73" s="1060"/>
      <c r="AJ73" s="1060"/>
      <c r="AK73" s="1060" t="s">
        <v>527</v>
      </c>
      <c r="AL73" s="1060"/>
      <c r="AM73" s="1060"/>
      <c r="AN73" s="1060"/>
      <c r="AO73" s="1060"/>
      <c r="AP73" s="1060" t="s">
        <v>527</v>
      </c>
      <c r="AQ73" s="1060"/>
      <c r="AR73" s="1060"/>
      <c r="AS73" s="1060"/>
      <c r="AT73" s="1060"/>
      <c r="AU73" s="1060" t="s">
        <v>527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12375</v>
      </c>
      <c r="AG88" s="1048"/>
      <c r="AH88" s="1048"/>
      <c r="AI88" s="1048"/>
      <c r="AJ88" s="1048"/>
      <c r="AK88" s="1052"/>
      <c r="AL88" s="1052"/>
      <c r="AM88" s="1052"/>
      <c r="AN88" s="1052"/>
      <c r="AO88" s="1052"/>
      <c r="AP88" s="1048">
        <v>2658</v>
      </c>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117</v>
      </c>
      <c r="CS102" s="1040"/>
      <c r="CT102" s="1040"/>
      <c r="CU102" s="1040"/>
      <c r="CV102" s="1041"/>
      <c r="CW102" s="1039">
        <v>243</v>
      </c>
      <c r="CX102" s="1040"/>
      <c r="CY102" s="1040"/>
      <c r="CZ102" s="1040"/>
      <c r="DA102" s="1041"/>
      <c r="DB102" s="1039">
        <v>627</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305</v>
      </c>
      <c r="AG109" s="983"/>
      <c r="AH109" s="983"/>
      <c r="AI109" s="983"/>
      <c r="AJ109" s="984"/>
      <c r="AK109" s="985" t="s">
        <v>304</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305</v>
      </c>
      <c r="BW109" s="983"/>
      <c r="BX109" s="983"/>
      <c r="BY109" s="983"/>
      <c r="BZ109" s="984"/>
      <c r="CA109" s="985" t="s">
        <v>304</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305</v>
      </c>
      <c r="DM109" s="983"/>
      <c r="DN109" s="983"/>
      <c r="DO109" s="983"/>
      <c r="DP109" s="984"/>
      <c r="DQ109" s="985" t="s">
        <v>304</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891505</v>
      </c>
      <c r="AB110" s="976"/>
      <c r="AC110" s="976"/>
      <c r="AD110" s="976"/>
      <c r="AE110" s="977"/>
      <c r="AF110" s="978">
        <v>837977</v>
      </c>
      <c r="AG110" s="976"/>
      <c r="AH110" s="976"/>
      <c r="AI110" s="976"/>
      <c r="AJ110" s="977"/>
      <c r="AK110" s="978">
        <v>929354</v>
      </c>
      <c r="AL110" s="976"/>
      <c r="AM110" s="976"/>
      <c r="AN110" s="976"/>
      <c r="AO110" s="977"/>
      <c r="AP110" s="979">
        <v>23.1</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12669961</v>
      </c>
      <c r="BR110" s="923"/>
      <c r="BS110" s="923"/>
      <c r="BT110" s="923"/>
      <c r="BU110" s="923"/>
      <c r="BV110" s="923">
        <v>15566610</v>
      </c>
      <c r="BW110" s="923"/>
      <c r="BX110" s="923"/>
      <c r="BY110" s="923"/>
      <c r="BZ110" s="923"/>
      <c r="CA110" s="923">
        <v>18249569</v>
      </c>
      <c r="CB110" s="923"/>
      <c r="CC110" s="923"/>
      <c r="CD110" s="923"/>
      <c r="CE110" s="923"/>
      <c r="CF110" s="947">
        <v>453.3</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436</v>
      </c>
      <c r="DM110" s="923"/>
      <c r="DN110" s="923"/>
      <c r="DO110" s="923"/>
      <c r="DP110" s="923"/>
      <c r="DQ110" s="923" t="s">
        <v>437</v>
      </c>
      <c r="DR110" s="923"/>
      <c r="DS110" s="923"/>
      <c r="DT110" s="923"/>
      <c r="DU110" s="923"/>
      <c r="DV110" s="924" t="s">
        <v>437</v>
      </c>
      <c r="DW110" s="924"/>
      <c r="DX110" s="924"/>
      <c r="DY110" s="924"/>
      <c r="DZ110" s="925"/>
    </row>
    <row r="111" spans="1:131" s="246" customFormat="1" ht="26.25" customHeight="1" x14ac:dyDescent="0.15">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435</v>
      </c>
      <c r="AB111" s="1004"/>
      <c r="AC111" s="1004"/>
      <c r="AD111" s="1004"/>
      <c r="AE111" s="1005"/>
      <c r="AF111" s="1006" t="s">
        <v>439</v>
      </c>
      <c r="AG111" s="1004"/>
      <c r="AH111" s="1004"/>
      <c r="AI111" s="1004"/>
      <c r="AJ111" s="1005"/>
      <c r="AK111" s="1006" t="s">
        <v>440</v>
      </c>
      <c r="AL111" s="1004"/>
      <c r="AM111" s="1004"/>
      <c r="AN111" s="1004"/>
      <c r="AO111" s="1005"/>
      <c r="AP111" s="1007" t="s">
        <v>437</v>
      </c>
      <c r="AQ111" s="1008"/>
      <c r="AR111" s="1008"/>
      <c r="AS111" s="1008"/>
      <c r="AT111" s="1009"/>
      <c r="AU111" s="1017"/>
      <c r="AV111" s="1018"/>
      <c r="AW111" s="1018"/>
      <c r="AX111" s="1018"/>
      <c r="AY111" s="1018"/>
      <c r="AZ111" s="893" t="s">
        <v>441</v>
      </c>
      <c r="BA111" s="828"/>
      <c r="BB111" s="828"/>
      <c r="BC111" s="828"/>
      <c r="BD111" s="828"/>
      <c r="BE111" s="828"/>
      <c r="BF111" s="828"/>
      <c r="BG111" s="828"/>
      <c r="BH111" s="828"/>
      <c r="BI111" s="828"/>
      <c r="BJ111" s="828"/>
      <c r="BK111" s="828"/>
      <c r="BL111" s="828"/>
      <c r="BM111" s="828"/>
      <c r="BN111" s="828"/>
      <c r="BO111" s="828"/>
      <c r="BP111" s="829"/>
      <c r="BQ111" s="894">
        <v>79111</v>
      </c>
      <c r="BR111" s="895"/>
      <c r="BS111" s="895"/>
      <c r="BT111" s="895"/>
      <c r="BU111" s="895"/>
      <c r="BV111" s="895">
        <v>39555</v>
      </c>
      <c r="BW111" s="895"/>
      <c r="BX111" s="895"/>
      <c r="BY111" s="895"/>
      <c r="BZ111" s="895"/>
      <c r="CA111" s="895" t="s">
        <v>439</v>
      </c>
      <c r="CB111" s="895"/>
      <c r="CC111" s="895"/>
      <c r="CD111" s="895"/>
      <c r="CE111" s="895"/>
      <c r="CF111" s="956" t="s">
        <v>389</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443</v>
      </c>
      <c r="DH111" s="895"/>
      <c r="DI111" s="895"/>
      <c r="DJ111" s="895"/>
      <c r="DK111" s="895"/>
      <c r="DL111" s="895" t="s">
        <v>436</v>
      </c>
      <c r="DM111" s="895"/>
      <c r="DN111" s="895"/>
      <c r="DO111" s="895"/>
      <c r="DP111" s="895"/>
      <c r="DQ111" s="895" t="s">
        <v>440</v>
      </c>
      <c r="DR111" s="895"/>
      <c r="DS111" s="895"/>
      <c r="DT111" s="895"/>
      <c r="DU111" s="895"/>
      <c r="DV111" s="872" t="s">
        <v>437</v>
      </c>
      <c r="DW111" s="872"/>
      <c r="DX111" s="872"/>
      <c r="DY111" s="872"/>
      <c r="DZ111" s="873"/>
    </row>
    <row r="112" spans="1:131" s="246" customFormat="1" ht="26.25" customHeight="1" x14ac:dyDescent="0.15">
      <c r="A112" s="997" t="s">
        <v>444</v>
      </c>
      <c r="B112" s="998"/>
      <c r="C112" s="828" t="s">
        <v>445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439</v>
      </c>
      <c r="AB112" s="858"/>
      <c r="AC112" s="858"/>
      <c r="AD112" s="858"/>
      <c r="AE112" s="859"/>
      <c r="AF112" s="860" t="s">
        <v>436</v>
      </c>
      <c r="AG112" s="858"/>
      <c r="AH112" s="858"/>
      <c r="AI112" s="858"/>
      <c r="AJ112" s="859"/>
      <c r="AK112" s="860" t="s">
        <v>436</v>
      </c>
      <c r="AL112" s="858"/>
      <c r="AM112" s="858"/>
      <c r="AN112" s="858"/>
      <c r="AO112" s="859"/>
      <c r="AP112" s="905" t="s">
        <v>435</v>
      </c>
      <c r="AQ112" s="906"/>
      <c r="AR112" s="906"/>
      <c r="AS112" s="906"/>
      <c r="AT112" s="907"/>
      <c r="AU112" s="1017"/>
      <c r="AV112" s="1018"/>
      <c r="AW112" s="1018"/>
      <c r="AX112" s="1018"/>
      <c r="AY112" s="1018"/>
      <c r="AZ112" s="893" t="s">
        <v>446</v>
      </c>
      <c r="BA112" s="828"/>
      <c r="BB112" s="828"/>
      <c r="BC112" s="828"/>
      <c r="BD112" s="828"/>
      <c r="BE112" s="828"/>
      <c r="BF112" s="828"/>
      <c r="BG112" s="828"/>
      <c r="BH112" s="828"/>
      <c r="BI112" s="828"/>
      <c r="BJ112" s="828"/>
      <c r="BK112" s="828"/>
      <c r="BL112" s="828"/>
      <c r="BM112" s="828"/>
      <c r="BN112" s="828"/>
      <c r="BO112" s="828"/>
      <c r="BP112" s="829"/>
      <c r="BQ112" s="894">
        <v>610246</v>
      </c>
      <c r="BR112" s="895"/>
      <c r="BS112" s="895"/>
      <c r="BT112" s="895"/>
      <c r="BU112" s="895"/>
      <c r="BV112" s="895">
        <v>689947</v>
      </c>
      <c r="BW112" s="895"/>
      <c r="BX112" s="895"/>
      <c r="BY112" s="895"/>
      <c r="BZ112" s="895"/>
      <c r="CA112" s="895">
        <v>848990</v>
      </c>
      <c r="CB112" s="895"/>
      <c r="CC112" s="895"/>
      <c r="CD112" s="895"/>
      <c r="CE112" s="895"/>
      <c r="CF112" s="956">
        <v>21.1</v>
      </c>
      <c r="CG112" s="957"/>
      <c r="CH112" s="957"/>
      <c r="CI112" s="957"/>
      <c r="CJ112" s="957"/>
      <c r="CK112" s="1012"/>
      <c r="CL112" s="899"/>
      <c r="CM112" s="902" t="s">
        <v>447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389</v>
      </c>
      <c r="DH112" s="895"/>
      <c r="DI112" s="895"/>
      <c r="DJ112" s="895"/>
      <c r="DK112" s="895"/>
      <c r="DL112" s="895" t="s">
        <v>439</v>
      </c>
      <c r="DM112" s="895"/>
      <c r="DN112" s="895"/>
      <c r="DO112" s="895"/>
      <c r="DP112" s="895"/>
      <c r="DQ112" s="895" t="s">
        <v>439</v>
      </c>
      <c r="DR112" s="895"/>
      <c r="DS112" s="895"/>
      <c r="DT112" s="895"/>
      <c r="DU112" s="895"/>
      <c r="DV112" s="872" t="s">
        <v>448</v>
      </c>
      <c r="DW112" s="872"/>
      <c r="DX112" s="872"/>
      <c r="DY112" s="872"/>
      <c r="DZ112" s="873"/>
    </row>
    <row r="113" spans="1:130" s="246" customFormat="1" ht="26.25" customHeight="1" x14ac:dyDescent="0.15">
      <c r="A113" s="999"/>
      <c r="B113" s="1000"/>
      <c r="C113" s="828" t="s">
        <v>449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71780</v>
      </c>
      <c r="AB113" s="1004"/>
      <c r="AC113" s="1004"/>
      <c r="AD113" s="1004"/>
      <c r="AE113" s="1005"/>
      <c r="AF113" s="1006">
        <v>64370</v>
      </c>
      <c r="AG113" s="1004"/>
      <c r="AH113" s="1004"/>
      <c r="AI113" s="1004"/>
      <c r="AJ113" s="1005"/>
      <c r="AK113" s="1006">
        <v>64146</v>
      </c>
      <c r="AL113" s="1004"/>
      <c r="AM113" s="1004"/>
      <c r="AN113" s="1004"/>
      <c r="AO113" s="1005"/>
      <c r="AP113" s="1007">
        <v>1.6</v>
      </c>
      <c r="AQ113" s="1008"/>
      <c r="AR113" s="1008"/>
      <c r="AS113" s="1008"/>
      <c r="AT113" s="1009"/>
      <c r="AU113" s="1017"/>
      <c r="AV113" s="1018"/>
      <c r="AW113" s="1018"/>
      <c r="AX113" s="1018"/>
      <c r="AY113" s="1018"/>
      <c r="AZ113" s="893" t="s">
        <v>450</v>
      </c>
      <c r="BA113" s="828"/>
      <c r="BB113" s="828"/>
      <c r="BC113" s="828"/>
      <c r="BD113" s="828"/>
      <c r="BE113" s="828"/>
      <c r="BF113" s="828"/>
      <c r="BG113" s="828"/>
      <c r="BH113" s="828"/>
      <c r="BI113" s="828"/>
      <c r="BJ113" s="828"/>
      <c r="BK113" s="828"/>
      <c r="BL113" s="828"/>
      <c r="BM113" s="828"/>
      <c r="BN113" s="828"/>
      <c r="BO113" s="828"/>
      <c r="BP113" s="829"/>
      <c r="BQ113" s="894">
        <v>334625</v>
      </c>
      <c r="BR113" s="895"/>
      <c r="BS113" s="895"/>
      <c r="BT113" s="895"/>
      <c r="BU113" s="895"/>
      <c r="BV113" s="895">
        <v>357920</v>
      </c>
      <c r="BW113" s="895"/>
      <c r="BX113" s="895"/>
      <c r="BY113" s="895"/>
      <c r="BZ113" s="895"/>
      <c r="CA113" s="895">
        <v>369545</v>
      </c>
      <c r="CB113" s="895"/>
      <c r="CC113" s="895"/>
      <c r="CD113" s="895"/>
      <c r="CE113" s="895"/>
      <c r="CF113" s="956">
        <v>9.1999999999999993</v>
      </c>
      <c r="CG113" s="957"/>
      <c r="CH113" s="957"/>
      <c r="CI113" s="957"/>
      <c r="CJ113" s="957"/>
      <c r="CK113" s="1012"/>
      <c r="CL113" s="899"/>
      <c r="CM113" s="902" t="s">
        <v>451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79111</v>
      </c>
      <c r="DH113" s="858"/>
      <c r="DI113" s="858"/>
      <c r="DJ113" s="858"/>
      <c r="DK113" s="859"/>
      <c r="DL113" s="860">
        <v>39555</v>
      </c>
      <c r="DM113" s="858"/>
      <c r="DN113" s="858"/>
      <c r="DO113" s="858"/>
      <c r="DP113" s="859"/>
      <c r="DQ113" s="860" t="s">
        <v>437</v>
      </c>
      <c r="DR113" s="858"/>
      <c r="DS113" s="858"/>
      <c r="DT113" s="858"/>
      <c r="DU113" s="859"/>
      <c r="DV113" s="905" t="s">
        <v>437</v>
      </c>
      <c r="DW113" s="906"/>
      <c r="DX113" s="906"/>
      <c r="DY113" s="906"/>
      <c r="DZ113" s="907"/>
    </row>
    <row r="114" spans="1:130" s="246" customFormat="1" ht="26.25" customHeight="1" x14ac:dyDescent="0.15">
      <c r="A114" s="999"/>
      <c r="B114" s="1000"/>
      <c r="C114" s="828" t="s">
        <v>452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82234</v>
      </c>
      <c r="AB114" s="858"/>
      <c r="AC114" s="858"/>
      <c r="AD114" s="858"/>
      <c r="AE114" s="859"/>
      <c r="AF114" s="860">
        <v>77776</v>
      </c>
      <c r="AG114" s="858"/>
      <c r="AH114" s="858"/>
      <c r="AI114" s="858"/>
      <c r="AJ114" s="859"/>
      <c r="AK114" s="860">
        <v>49601</v>
      </c>
      <c r="AL114" s="858"/>
      <c r="AM114" s="858"/>
      <c r="AN114" s="858"/>
      <c r="AO114" s="859"/>
      <c r="AP114" s="905">
        <v>1.2</v>
      </c>
      <c r="AQ114" s="906"/>
      <c r="AR114" s="906"/>
      <c r="AS114" s="906"/>
      <c r="AT114" s="907"/>
      <c r="AU114" s="1017"/>
      <c r="AV114" s="1018"/>
      <c r="AW114" s="1018"/>
      <c r="AX114" s="1018"/>
      <c r="AY114" s="1018"/>
      <c r="AZ114" s="893" t="s">
        <v>453</v>
      </c>
      <c r="BA114" s="828"/>
      <c r="BB114" s="828"/>
      <c r="BC114" s="828"/>
      <c r="BD114" s="828"/>
      <c r="BE114" s="828"/>
      <c r="BF114" s="828"/>
      <c r="BG114" s="828"/>
      <c r="BH114" s="828"/>
      <c r="BI114" s="828"/>
      <c r="BJ114" s="828"/>
      <c r="BK114" s="828"/>
      <c r="BL114" s="828"/>
      <c r="BM114" s="828"/>
      <c r="BN114" s="828"/>
      <c r="BO114" s="828"/>
      <c r="BP114" s="829"/>
      <c r="BQ114" s="894">
        <v>687599</v>
      </c>
      <c r="BR114" s="895"/>
      <c r="BS114" s="895"/>
      <c r="BT114" s="895"/>
      <c r="BU114" s="895"/>
      <c r="BV114" s="895">
        <v>715614</v>
      </c>
      <c r="BW114" s="895"/>
      <c r="BX114" s="895"/>
      <c r="BY114" s="895"/>
      <c r="BZ114" s="895"/>
      <c r="CA114" s="895">
        <v>603488</v>
      </c>
      <c r="CB114" s="895"/>
      <c r="CC114" s="895"/>
      <c r="CD114" s="895"/>
      <c r="CE114" s="895"/>
      <c r="CF114" s="956">
        <v>15</v>
      </c>
      <c r="CG114" s="957"/>
      <c r="CH114" s="957"/>
      <c r="CI114" s="957"/>
      <c r="CJ114" s="957"/>
      <c r="CK114" s="1012"/>
      <c r="CL114" s="899"/>
      <c r="CM114" s="902" t="s">
        <v>454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437</v>
      </c>
      <c r="DH114" s="858"/>
      <c r="DI114" s="858"/>
      <c r="DJ114" s="858"/>
      <c r="DK114" s="859"/>
      <c r="DL114" s="860" t="s">
        <v>437</v>
      </c>
      <c r="DM114" s="858"/>
      <c r="DN114" s="858"/>
      <c r="DO114" s="858"/>
      <c r="DP114" s="859"/>
      <c r="DQ114" s="860" t="s">
        <v>436</v>
      </c>
      <c r="DR114" s="858"/>
      <c r="DS114" s="858"/>
      <c r="DT114" s="858"/>
      <c r="DU114" s="859"/>
      <c r="DV114" s="905" t="s">
        <v>440</v>
      </c>
      <c r="DW114" s="906"/>
      <c r="DX114" s="906"/>
      <c r="DY114" s="906"/>
      <c r="DZ114" s="907"/>
    </row>
    <row r="115" spans="1:130" s="246" customFormat="1" ht="26.25" customHeight="1" x14ac:dyDescent="0.15">
      <c r="A115" s="999"/>
      <c r="B115" s="1000"/>
      <c r="C115" s="828" t="s">
        <v>455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39555</v>
      </c>
      <c r="AB115" s="1004"/>
      <c r="AC115" s="1004"/>
      <c r="AD115" s="1004"/>
      <c r="AE115" s="1005"/>
      <c r="AF115" s="1006">
        <v>39555</v>
      </c>
      <c r="AG115" s="1004"/>
      <c r="AH115" s="1004"/>
      <c r="AI115" s="1004"/>
      <c r="AJ115" s="1005"/>
      <c r="AK115" s="1006">
        <v>39555</v>
      </c>
      <c r="AL115" s="1004"/>
      <c r="AM115" s="1004"/>
      <c r="AN115" s="1004"/>
      <c r="AO115" s="1005"/>
      <c r="AP115" s="1007">
        <v>1</v>
      </c>
      <c r="AQ115" s="1008"/>
      <c r="AR115" s="1008"/>
      <c r="AS115" s="1008"/>
      <c r="AT115" s="1009"/>
      <c r="AU115" s="1017"/>
      <c r="AV115" s="1018"/>
      <c r="AW115" s="1018"/>
      <c r="AX115" s="1018"/>
      <c r="AY115" s="1018"/>
      <c r="AZ115" s="893" t="s">
        <v>456</v>
      </c>
      <c r="BA115" s="828"/>
      <c r="BB115" s="828"/>
      <c r="BC115" s="828"/>
      <c r="BD115" s="828"/>
      <c r="BE115" s="828"/>
      <c r="BF115" s="828"/>
      <c r="BG115" s="828"/>
      <c r="BH115" s="828"/>
      <c r="BI115" s="828"/>
      <c r="BJ115" s="828"/>
      <c r="BK115" s="828"/>
      <c r="BL115" s="828"/>
      <c r="BM115" s="828"/>
      <c r="BN115" s="828"/>
      <c r="BO115" s="828"/>
      <c r="BP115" s="829"/>
      <c r="BQ115" s="894">
        <v>882</v>
      </c>
      <c r="BR115" s="895"/>
      <c r="BS115" s="895"/>
      <c r="BT115" s="895"/>
      <c r="BU115" s="895"/>
      <c r="BV115" s="895">
        <v>698</v>
      </c>
      <c r="BW115" s="895"/>
      <c r="BX115" s="895"/>
      <c r="BY115" s="895"/>
      <c r="BZ115" s="895"/>
      <c r="CA115" s="895">
        <v>503</v>
      </c>
      <c r="CB115" s="895"/>
      <c r="CC115" s="895"/>
      <c r="CD115" s="895"/>
      <c r="CE115" s="895"/>
      <c r="CF115" s="956">
        <v>0</v>
      </c>
      <c r="CG115" s="957"/>
      <c r="CH115" s="957"/>
      <c r="CI115" s="957"/>
      <c r="CJ115" s="957"/>
      <c r="CK115" s="1012"/>
      <c r="CL115" s="899"/>
      <c r="CM115" s="893" t="s">
        <v>457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437</v>
      </c>
      <c r="DH115" s="858"/>
      <c r="DI115" s="858"/>
      <c r="DJ115" s="858"/>
      <c r="DK115" s="859"/>
      <c r="DL115" s="860" t="s">
        <v>440</v>
      </c>
      <c r="DM115" s="858"/>
      <c r="DN115" s="858"/>
      <c r="DO115" s="858"/>
      <c r="DP115" s="859"/>
      <c r="DQ115" s="860" t="s">
        <v>437</v>
      </c>
      <c r="DR115" s="858"/>
      <c r="DS115" s="858"/>
      <c r="DT115" s="858"/>
      <c r="DU115" s="859"/>
      <c r="DV115" s="905" t="s">
        <v>458</v>
      </c>
      <c r="DW115" s="906"/>
      <c r="DX115" s="906"/>
      <c r="DY115" s="906"/>
      <c r="DZ115" s="907"/>
    </row>
    <row r="116" spans="1:130" s="246" customFormat="1" ht="26.25" customHeight="1" x14ac:dyDescent="0.15">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238</v>
      </c>
      <c r="AB116" s="858"/>
      <c r="AC116" s="858"/>
      <c r="AD116" s="858"/>
      <c r="AE116" s="859"/>
      <c r="AF116" s="860">
        <v>443</v>
      </c>
      <c r="AG116" s="858"/>
      <c r="AH116" s="858"/>
      <c r="AI116" s="858"/>
      <c r="AJ116" s="859"/>
      <c r="AK116" s="860">
        <v>335</v>
      </c>
      <c r="AL116" s="858"/>
      <c r="AM116" s="858"/>
      <c r="AN116" s="858"/>
      <c r="AO116" s="859"/>
      <c r="AP116" s="905">
        <v>0</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435</v>
      </c>
      <c r="BR116" s="895"/>
      <c r="BS116" s="895"/>
      <c r="BT116" s="895"/>
      <c r="BU116" s="895"/>
      <c r="BV116" s="895" t="s">
        <v>436</v>
      </c>
      <c r="BW116" s="895"/>
      <c r="BX116" s="895"/>
      <c r="BY116" s="895"/>
      <c r="BZ116" s="895"/>
      <c r="CA116" s="895" t="s">
        <v>435</v>
      </c>
      <c r="CB116" s="895"/>
      <c r="CC116" s="895"/>
      <c r="CD116" s="895"/>
      <c r="CE116" s="895"/>
      <c r="CF116" s="956" t="s">
        <v>443</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437</v>
      </c>
      <c r="DH116" s="858"/>
      <c r="DI116" s="858"/>
      <c r="DJ116" s="858"/>
      <c r="DK116" s="859"/>
      <c r="DL116" s="860" t="s">
        <v>437</v>
      </c>
      <c r="DM116" s="858"/>
      <c r="DN116" s="858"/>
      <c r="DO116" s="858"/>
      <c r="DP116" s="859"/>
      <c r="DQ116" s="860" t="s">
        <v>439</v>
      </c>
      <c r="DR116" s="858"/>
      <c r="DS116" s="858"/>
      <c r="DT116" s="858"/>
      <c r="DU116" s="859"/>
      <c r="DV116" s="905" t="s">
        <v>437</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1085312</v>
      </c>
      <c r="AB117" s="990"/>
      <c r="AC117" s="990"/>
      <c r="AD117" s="990"/>
      <c r="AE117" s="991"/>
      <c r="AF117" s="992">
        <v>1020121</v>
      </c>
      <c r="AG117" s="990"/>
      <c r="AH117" s="990"/>
      <c r="AI117" s="990"/>
      <c r="AJ117" s="991"/>
      <c r="AK117" s="992">
        <v>1082991</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458</v>
      </c>
      <c r="BR117" s="895"/>
      <c r="BS117" s="895"/>
      <c r="BT117" s="895"/>
      <c r="BU117" s="895"/>
      <c r="BV117" s="895" t="s">
        <v>437</v>
      </c>
      <c r="BW117" s="895"/>
      <c r="BX117" s="895"/>
      <c r="BY117" s="895"/>
      <c r="BZ117" s="895"/>
      <c r="CA117" s="895" t="s">
        <v>464</v>
      </c>
      <c r="CB117" s="895"/>
      <c r="CC117" s="895"/>
      <c r="CD117" s="895"/>
      <c r="CE117" s="895"/>
      <c r="CF117" s="956" t="s">
        <v>437</v>
      </c>
      <c r="CG117" s="957"/>
      <c r="CH117" s="957"/>
      <c r="CI117" s="957"/>
      <c r="CJ117" s="957"/>
      <c r="CK117" s="1012"/>
      <c r="CL117" s="899"/>
      <c r="CM117" s="902" t="s">
        <v>465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435</v>
      </c>
      <c r="DH117" s="858"/>
      <c r="DI117" s="858"/>
      <c r="DJ117" s="858"/>
      <c r="DK117" s="859"/>
      <c r="DL117" s="860" t="s">
        <v>448</v>
      </c>
      <c r="DM117" s="858"/>
      <c r="DN117" s="858"/>
      <c r="DO117" s="858"/>
      <c r="DP117" s="859"/>
      <c r="DQ117" s="860" t="s">
        <v>464</v>
      </c>
      <c r="DR117" s="858"/>
      <c r="DS117" s="858"/>
      <c r="DT117" s="858"/>
      <c r="DU117" s="859"/>
      <c r="DV117" s="905" t="s">
        <v>436</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305</v>
      </c>
      <c r="AG118" s="983"/>
      <c r="AH118" s="983"/>
      <c r="AI118" s="983"/>
      <c r="AJ118" s="984"/>
      <c r="AK118" s="985" t="s">
        <v>304</v>
      </c>
      <c r="AL118" s="983"/>
      <c r="AM118" s="983"/>
      <c r="AN118" s="983"/>
      <c r="AO118" s="984"/>
      <c r="AP118" s="986" t="s">
        <v>429</v>
      </c>
      <c r="AQ118" s="987"/>
      <c r="AR118" s="987"/>
      <c r="AS118" s="987"/>
      <c r="AT118" s="988"/>
      <c r="AU118" s="1017"/>
      <c r="AV118" s="1018"/>
      <c r="AW118" s="1018"/>
      <c r="AX118" s="1018"/>
      <c r="AY118" s="1018"/>
      <c r="AZ118" s="960" t="s">
        <v>466</v>
      </c>
      <c r="BA118" s="961"/>
      <c r="BB118" s="961"/>
      <c r="BC118" s="961"/>
      <c r="BD118" s="961"/>
      <c r="BE118" s="961"/>
      <c r="BF118" s="961"/>
      <c r="BG118" s="961"/>
      <c r="BH118" s="961"/>
      <c r="BI118" s="961"/>
      <c r="BJ118" s="961"/>
      <c r="BK118" s="961"/>
      <c r="BL118" s="961"/>
      <c r="BM118" s="961"/>
      <c r="BN118" s="961"/>
      <c r="BO118" s="961"/>
      <c r="BP118" s="962"/>
      <c r="BQ118" s="963" t="s">
        <v>435</v>
      </c>
      <c r="BR118" s="926"/>
      <c r="BS118" s="926"/>
      <c r="BT118" s="926"/>
      <c r="BU118" s="926"/>
      <c r="BV118" s="926" t="s">
        <v>437</v>
      </c>
      <c r="BW118" s="926"/>
      <c r="BX118" s="926"/>
      <c r="BY118" s="926"/>
      <c r="BZ118" s="926"/>
      <c r="CA118" s="926" t="s">
        <v>435</v>
      </c>
      <c r="CB118" s="926"/>
      <c r="CC118" s="926"/>
      <c r="CD118" s="926"/>
      <c r="CE118" s="926"/>
      <c r="CF118" s="956" t="s">
        <v>435</v>
      </c>
      <c r="CG118" s="957"/>
      <c r="CH118" s="957"/>
      <c r="CI118" s="957"/>
      <c r="CJ118" s="957"/>
      <c r="CK118" s="1012"/>
      <c r="CL118" s="899"/>
      <c r="CM118" s="902" t="s">
        <v>467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436</v>
      </c>
      <c r="DH118" s="858"/>
      <c r="DI118" s="858"/>
      <c r="DJ118" s="858"/>
      <c r="DK118" s="859"/>
      <c r="DL118" s="860" t="s">
        <v>464</v>
      </c>
      <c r="DM118" s="858"/>
      <c r="DN118" s="858"/>
      <c r="DO118" s="858"/>
      <c r="DP118" s="859"/>
      <c r="DQ118" s="860" t="s">
        <v>448</v>
      </c>
      <c r="DR118" s="858"/>
      <c r="DS118" s="858"/>
      <c r="DT118" s="858"/>
      <c r="DU118" s="859"/>
      <c r="DV118" s="905" t="s">
        <v>458</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468</v>
      </c>
      <c r="AB119" s="976"/>
      <c r="AC119" s="976"/>
      <c r="AD119" s="976"/>
      <c r="AE119" s="977"/>
      <c r="AF119" s="978" t="s">
        <v>435</v>
      </c>
      <c r="AG119" s="976"/>
      <c r="AH119" s="976"/>
      <c r="AI119" s="976"/>
      <c r="AJ119" s="977"/>
      <c r="AK119" s="978" t="s">
        <v>448</v>
      </c>
      <c r="AL119" s="976"/>
      <c r="AM119" s="976"/>
      <c r="AN119" s="976"/>
      <c r="AO119" s="977"/>
      <c r="AP119" s="979" t="s">
        <v>464</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469</v>
      </c>
      <c r="BP119" s="959"/>
      <c r="BQ119" s="963">
        <v>14382424</v>
      </c>
      <c r="BR119" s="926"/>
      <c r="BS119" s="926"/>
      <c r="BT119" s="926"/>
      <c r="BU119" s="926"/>
      <c r="BV119" s="926">
        <v>17370344</v>
      </c>
      <c r="BW119" s="926"/>
      <c r="BX119" s="926"/>
      <c r="BY119" s="926"/>
      <c r="BZ119" s="926"/>
      <c r="CA119" s="926">
        <v>20072095</v>
      </c>
      <c r="CB119" s="926"/>
      <c r="CC119" s="926"/>
      <c r="CD119" s="926"/>
      <c r="CE119" s="926"/>
      <c r="CF119" s="824"/>
      <c r="CG119" s="825"/>
      <c r="CH119" s="825"/>
      <c r="CI119" s="825"/>
      <c r="CJ119" s="915"/>
      <c r="CK119" s="1013"/>
      <c r="CL119" s="901"/>
      <c r="CM119" s="919" t="s">
        <v>470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436</v>
      </c>
      <c r="DH119" s="841"/>
      <c r="DI119" s="841"/>
      <c r="DJ119" s="841"/>
      <c r="DK119" s="842"/>
      <c r="DL119" s="843" t="s">
        <v>468</v>
      </c>
      <c r="DM119" s="841"/>
      <c r="DN119" s="841"/>
      <c r="DO119" s="841"/>
      <c r="DP119" s="842"/>
      <c r="DQ119" s="843" t="s">
        <v>448</v>
      </c>
      <c r="DR119" s="841"/>
      <c r="DS119" s="841"/>
      <c r="DT119" s="841"/>
      <c r="DU119" s="842"/>
      <c r="DV119" s="929" t="s">
        <v>458</v>
      </c>
      <c r="DW119" s="930"/>
      <c r="DX119" s="930"/>
      <c r="DY119" s="930"/>
      <c r="DZ119" s="931"/>
    </row>
    <row r="120" spans="1:130" s="246" customFormat="1" ht="26.25" customHeight="1" x14ac:dyDescent="0.15">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458</v>
      </c>
      <c r="AB120" s="858"/>
      <c r="AC120" s="858"/>
      <c r="AD120" s="858"/>
      <c r="AE120" s="859"/>
      <c r="AF120" s="860" t="s">
        <v>437</v>
      </c>
      <c r="AG120" s="858"/>
      <c r="AH120" s="858"/>
      <c r="AI120" s="858"/>
      <c r="AJ120" s="859"/>
      <c r="AK120" s="860" t="s">
        <v>435</v>
      </c>
      <c r="AL120" s="858"/>
      <c r="AM120" s="858"/>
      <c r="AN120" s="858"/>
      <c r="AO120" s="859"/>
      <c r="AP120" s="905" t="s">
        <v>436</v>
      </c>
      <c r="AQ120" s="906"/>
      <c r="AR120" s="906"/>
      <c r="AS120" s="906"/>
      <c r="AT120" s="907"/>
      <c r="AU120" s="964" t="s">
        <v>471</v>
      </c>
      <c r="AV120" s="965"/>
      <c r="AW120" s="965"/>
      <c r="AX120" s="965"/>
      <c r="AY120" s="966"/>
      <c r="AZ120" s="941" t="s">
        <v>472</v>
      </c>
      <c r="BA120" s="886"/>
      <c r="BB120" s="886"/>
      <c r="BC120" s="886"/>
      <c r="BD120" s="886"/>
      <c r="BE120" s="886"/>
      <c r="BF120" s="886"/>
      <c r="BG120" s="886"/>
      <c r="BH120" s="886"/>
      <c r="BI120" s="886"/>
      <c r="BJ120" s="886"/>
      <c r="BK120" s="886"/>
      <c r="BL120" s="886"/>
      <c r="BM120" s="886"/>
      <c r="BN120" s="886"/>
      <c r="BO120" s="886"/>
      <c r="BP120" s="887"/>
      <c r="BQ120" s="942">
        <v>3313349</v>
      </c>
      <c r="BR120" s="923"/>
      <c r="BS120" s="923"/>
      <c r="BT120" s="923"/>
      <c r="BU120" s="923"/>
      <c r="BV120" s="923">
        <v>4272732</v>
      </c>
      <c r="BW120" s="923"/>
      <c r="BX120" s="923"/>
      <c r="BY120" s="923"/>
      <c r="BZ120" s="923"/>
      <c r="CA120" s="923">
        <v>4090200</v>
      </c>
      <c r="CB120" s="923"/>
      <c r="CC120" s="923"/>
      <c r="CD120" s="923"/>
      <c r="CE120" s="923"/>
      <c r="CF120" s="947">
        <v>101.6</v>
      </c>
      <c r="CG120" s="948"/>
      <c r="CH120" s="948"/>
      <c r="CI120" s="948"/>
      <c r="CJ120" s="948"/>
      <c r="CK120" s="949" t="s">
        <v>473</v>
      </c>
      <c r="CL120" s="933"/>
      <c r="CM120" s="933"/>
      <c r="CN120" s="933"/>
      <c r="CO120" s="934"/>
      <c r="CP120" s="953" t="s">
        <v>474</v>
      </c>
      <c r="CQ120" s="954"/>
      <c r="CR120" s="954"/>
      <c r="CS120" s="954"/>
      <c r="CT120" s="954"/>
      <c r="CU120" s="954"/>
      <c r="CV120" s="954"/>
      <c r="CW120" s="954"/>
      <c r="CX120" s="954"/>
      <c r="CY120" s="954"/>
      <c r="CZ120" s="954"/>
      <c r="DA120" s="954"/>
      <c r="DB120" s="954"/>
      <c r="DC120" s="954"/>
      <c r="DD120" s="954"/>
      <c r="DE120" s="954"/>
      <c r="DF120" s="955"/>
      <c r="DG120" s="942">
        <v>312661</v>
      </c>
      <c r="DH120" s="923"/>
      <c r="DI120" s="923"/>
      <c r="DJ120" s="923"/>
      <c r="DK120" s="923"/>
      <c r="DL120" s="923">
        <v>400905</v>
      </c>
      <c r="DM120" s="923"/>
      <c r="DN120" s="923"/>
      <c r="DO120" s="923"/>
      <c r="DP120" s="923"/>
      <c r="DQ120" s="923">
        <v>572826</v>
      </c>
      <c r="DR120" s="923"/>
      <c r="DS120" s="923"/>
      <c r="DT120" s="923"/>
      <c r="DU120" s="923"/>
      <c r="DV120" s="924">
        <v>14.2</v>
      </c>
      <c r="DW120" s="924"/>
      <c r="DX120" s="924"/>
      <c r="DY120" s="924"/>
      <c r="DZ120" s="925"/>
    </row>
    <row r="121" spans="1:130" s="246" customFormat="1" ht="26.25" customHeight="1" x14ac:dyDescent="0.15">
      <c r="A121" s="898"/>
      <c r="B121" s="899"/>
      <c r="C121" s="944" t="s">
        <v>475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39555</v>
      </c>
      <c r="AB121" s="858"/>
      <c r="AC121" s="858"/>
      <c r="AD121" s="858"/>
      <c r="AE121" s="859"/>
      <c r="AF121" s="860">
        <v>39555</v>
      </c>
      <c r="AG121" s="858"/>
      <c r="AH121" s="858"/>
      <c r="AI121" s="858"/>
      <c r="AJ121" s="859"/>
      <c r="AK121" s="860">
        <v>39555</v>
      </c>
      <c r="AL121" s="858"/>
      <c r="AM121" s="858"/>
      <c r="AN121" s="858"/>
      <c r="AO121" s="859"/>
      <c r="AP121" s="905">
        <v>1</v>
      </c>
      <c r="AQ121" s="906"/>
      <c r="AR121" s="906"/>
      <c r="AS121" s="906"/>
      <c r="AT121" s="907"/>
      <c r="AU121" s="967"/>
      <c r="AV121" s="968"/>
      <c r="AW121" s="968"/>
      <c r="AX121" s="968"/>
      <c r="AY121" s="969"/>
      <c r="AZ121" s="893" t="s">
        <v>476</v>
      </c>
      <c r="BA121" s="828"/>
      <c r="BB121" s="828"/>
      <c r="BC121" s="828"/>
      <c r="BD121" s="828"/>
      <c r="BE121" s="828"/>
      <c r="BF121" s="828"/>
      <c r="BG121" s="828"/>
      <c r="BH121" s="828"/>
      <c r="BI121" s="828"/>
      <c r="BJ121" s="828"/>
      <c r="BK121" s="828"/>
      <c r="BL121" s="828"/>
      <c r="BM121" s="828"/>
      <c r="BN121" s="828"/>
      <c r="BO121" s="828"/>
      <c r="BP121" s="829"/>
      <c r="BQ121" s="894">
        <v>151583</v>
      </c>
      <c r="BR121" s="895"/>
      <c r="BS121" s="895"/>
      <c r="BT121" s="895"/>
      <c r="BU121" s="895"/>
      <c r="BV121" s="895">
        <v>134601</v>
      </c>
      <c r="BW121" s="895"/>
      <c r="BX121" s="895"/>
      <c r="BY121" s="895"/>
      <c r="BZ121" s="895"/>
      <c r="CA121" s="895">
        <v>1248361</v>
      </c>
      <c r="CB121" s="895"/>
      <c r="CC121" s="895"/>
      <c r="CD121" s="895"/>
      <c r="CE121" s="895"/>
      <c r="CF121" s="956">
        <v>31</v>
      </c>
      <c r="CG121" s="957"/>
      <c r="CH121" s="957"/>
      <c r="CI121" s="957"/>
      <c r="CJ121" s="957"/>
      <c r="CK121" s="950"/>
      <c r="CL121" s="936"/>
      <c r="CM121" s="936"/>
      <c r="CN121" s="936"/>
      <c r="CO121" s="937"/>
      <c r="CP121" s="916" t="s">
        <v>477</v>
      </c>
      <c r="CQ121" s="917"/>
      <c r="CR121" s="917"/>
      <c r="CS121" s="917"/>
      <c r="CT121" s="917"/>
      <c r="CU121" s="917"/>
      <c r="CV121" s="917"/>
      <c r="CW121" s="917"/>
      <c r="CX121" s="917"/>
      <c r="CY121" s="917"/>
      <c r="CZ121" s="917"/>
      <c r="DA121" s="917"/>
      <c r="DB121" s="917"/>
      <c r="DC121" s="917"/>
      <c r="DD121" s="917"/>
      <c r="DE121" s="917"/>
      <c r="DF121" s="918"/>
      <c r="DG121" s="894">
        <v>235785</v>
      </c>
      <c r="DH121" s="895"/>
      <c r="DI121" s="895"/>
      <c r="DJ121" s="895"/>
      <c r="DK121" s="895"/>
      <c r="DL121" s="895">
        <v>230064</v>
      </c>
      <c r="DM121" s="895"/>
      <c r="DN121" s="895"/>
      <c r="DO121" s="895"/>
      <c r="DP121" s="895"/>
      <c r="DQ121" s="895">
        <v>220756</v>
      </c>
      <c r="DR121" s="895"/>
      <c r="DS121" s="895"/>
      <c r="DT121" s="895"/>
      <c r="DU121" s="895"/>
      <c r="DV121" s="872">
        <v>5.5</v>
      </c>
      <c r="DW121" s="872"/>
      <c r="DX121" s="872"/>
      <c r="DY121" s="872"/>
      <c r="DZ121" s="873"/>
    </row>
    <row r="122" spans="1:130" s="246" customFormat="1" ht="26.25" customHeight="1" x14ac:dyDescent="0.15">
      <c r="A122" s="898"/>
      <c r="B122" s="899"/>
      <c r="C122" s="902" t="s">
        <v>454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435</v>
      </c>
      <c r="AB122" s="858"/>
      <c r="AC122" s="858"/>
      <c r="AD122" s="858"/>
      <c r="AE122" s="859"/>
      <c r="AF122" s="860" t="s">
        <v>468</v>
      </c>
      <c r="AG122" s="858"/>
      <c r="AH122" s="858"/>
      <c r="AI122" s="858"/>
      <c r="AJ122" s="859"/>
      <c r="AK122" s="860" t="s">
        <v>468</v>
      </c>
      <c r="AL122" s="858"/>
      <c r="AM122" s="858"/>
      <c r="AN122" s="858"/>
      <c r="AO122" s="859"/>
      <c r="AP122" s="905" t="s">
        <v>435</v>
      </c>
      <c r="AQ122" s="906"/>
      <c r="AR122" s="906"/>
      <c r="AS122" s="906"/>
      <c r="AT122" s="907"/>
      <c r="AU122" s="967"/>
      <c r="AV122" s="968"/>
      <c r="AW122" s="968"/>
      <c r="AX122" s="968"/>
      <c r="AY122" s="969"/>
      <c r="AZ122" s="960" t="s">
        <v>478</v>
      </c>
      <c r="BA122" s="961"/>
      <c r="BB122" s="961"/>
      <c r="BC122" s="961"/>
      <c r="BD122" s="961"/>
      <c r="BE122" s="961"/>
      <c r="BF122" s="961"/>
      <c r="BG122" s="961"/>
      <c r="BH122" s="961"/>
      <c r="BI122" s="961"/>
      <c r="BJ122" s="961"/>
      <c r="BK122" s="961"/>
      <c r="BL122" s="961"/>
      <c r="BM122" s="961"/>
      <c r="BN122" s="961"/>
      <c r="BO122" s="961"/>
      <c r="BP122" s="962"/>
      <c r="BQ122" s="963">
        <v>10458986</v>
      </c>
      <c r="BR122" s="926"/>
      <c r="BS122" s="926"/>
      <c r="BT122" s="926"/>
      <c r="BU122" s="926"/>
      <c r="BV122" s="926">
        <v>13449145</v>
      </c>
      <c r="BW122" s="926"/>
      <c r="BX122" s="926"/>
      <c r="BY122" s="926"/>
      <c r="BZ122" s="926"/>
      <c r="CA122" s="926">
        <v>14164700</v>
      </c>
      <c r="CB122" s="926"/>
      <c r="CC122" s="926"/>
      <c r="CD122" s="926"/>
      <c r="CE122" s="926"/>
      <c r="CF122" s="927">
        <v>351.8</v>
      </c>
      <c r="CG122" s="928"/>
      <c r="CH122" s="928"/>
      <c r="CI122" s="928"/>
      <c r="CJ122" s="928"/>
      <c r="CK122" s="950"/>
      <c r="CL122" s="936"/>
      <c r="CM122" s="936"/>
      <c r="CN122" s="936"/>
      <c r="CO122" s="937"/>
      <c r="CP122" s="916" t="s">
        <v>479</v>
      </c>
      <c r="CQ122" s="917"/>
      <c r="CR122" s="917"/>
      <c r="CS122" s="917"/>
      <c r="CT122" s="917"/>
      <c r="CU122" s="917"/>
      <c r="CV122" s="917"/>
      <c r="CW122" s="917"/>
      <c r="CX122" s="917"/>
      <c r="CY122" s="917"/>
      <c r="CZ122" s="917"/>
      <c r="DA122" s="917"/>
      <c r="DB122" s="917"/>
      <c r="DC122" s="917"/>
      <c r="DD122" s="917"/>
      <c r="DE122" s="917"/>
      <c r="DF122" s="918"/>
      <c r="DG122" s="894">
        <v>61800</v>
      </c>
      <c r="DH122" s="895"/>
      <c r="DI122" s="895"/>
      <c r="DJ122" s="895"/>
      <c r="DK122" s="895"/>
      <c r="DL122" s="895">
        <v>58978</v>
      </c>
      <c r="DM122" s="895"/>
      <c r="DN122" s="895"/>
      <c r="DO122" s="895"/>
      <c r="DP122" s="895"/>
      <c r="DQ122" s="895">
        <v>55408</v>
      </c>
      <c r="DR122" s="895"/>
      <c r="DS122" s="895"/>
      <c r="DT122" s="895"/>
      <c r="DU122" s="895"/>
      <c r="DV122" s="872">
        <v>1.4</v>
      </c>
      <c r="DW122" s="872"/>
      <c r="DX122" s="872"/>
      <c r="DY122" s="872"/>
      <c r="DZ122" s="873"/>
    </row>
    <row r="123" spans="1:130" s="246" customFormat="1" ht="26.25" customHeight="1" x14ac:dyDescent="0.15">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437</v>
      </c>
      <c r="AB123" s="858"/>
      <c r="AC123" s="858"/>
      <c r="AD123" s="858"/>
      <c r="AE123" s="859"/>
      <c r="AF123" s="860" t="s">
        <v>437</v>
      </c>
      <c r="AG123" s="858"/>
      <c r="AH123" s="858"/>
      <c r="AI123" s="858"/>
      <c r="AJ123" s="859"/>
      <c r="AK123" s="860" t="s">
        <v>468</v>
      </c>
      <c r="AL123" s="858"/>
      <c r="AM123" s="858"/>
      <c r="AN123" s="858"/>
      <c r="AO123" s="859"/>
      <c r="AP123" s="905" t="s">
        <v>458</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480</v>
      </c>
      <c r="BP123" s="959"/>
      <c r="BQ123" s="913">
        <v>13923918</v>
      </c>
      <c r="BR123" s="914"/>
      <c r="BS123" s="914"/>
      <c r="BT123" s="914"/>
      <c r="BU123" s="914"/>
      <c r="BV123" s="914">
        <v>17856478</v>
      </c>
      <c r="BW123" s="914"/>
      <c r="BX123" s="914"/>
      <c r="BY123" s="914"/>
      <c r="BZ123" s="914"/>
      <c r="CA123" s="914">
        <v>19503261</v>
      </c>
      <c r="CB123" s="914"/>
      <c r="CC123" s="914"/>
      <c r="CD123" s="914"/>
      <c r="CE123" s="914"/>
      <c r="CF123" s="824"/>
      <c r="CG123" s="825"/>
      <c r="CH123" s="825"/>
      <c r="CI123" s="825"/>
      <c r="CJ123" s="915"/>
      <c r="CK123" s="950"/>
      <c r="CL123" s="936"/>
      <c r="CM123" s="936"/>
      <c r="CN123" s="936"/>
      <c r="CO123" s="937"/>
      <c r="CP123" s="916" t="s">
        <v>481</v>
      </c>
      <c r="CQ123" s="917"/>
      <c r="CR123" s="917"/>
      <c r="CS123" s="917"/>
      <c r="CT123" s="917"/>
      <c r="CU123" s="917"/>
      <c r="CV123" s="917"/>
      <c r="CW123" s="917"/>
      <c r="CX123" s="917"/>
      <c r="CY123" s="917"/>
      <c r="CZ123" s="917"/>
      <c r="DA123" s="917"/>
      <c r="DB123" s="917"/>
      <c r="DC123" s="917"/>
      <c r="DD123" s="917"/>
      <c r="DE123" s="917"/>
      <c r="DF123" s="918"/>
      <c r="DG123" s="857" t="s">
        <v>468</v>
      </c>
      <c r="DH123" s="858"/>
      <c r="DI123" s="858"/>
      <c r="DJ123" s="858"/>
      <c r="DK123" s="859"/>
      <c r="DL123" s="860" t="s">
        <v>468</v>
      </c>
      <c r="DM123" s="858"/>
      <c r="DN123" s="858"/>
      <c r="DO123" s="858"/>
      <c r="DP123" s="859"/>
      <c r="DQ123" s="860" t="s">
        <v>448</v>
      </c>
      <c r="DR123" s="858"/>
      <c r="DS123" s="858"/>
      <c r="DT123" s="858"/>
      <c r="DU123" s="859"/>
      <c r="DV123" s="905" t="s">
        <v>458</v>
      </c>
      <c r="DW123" s="906"/>
      <c r="DX123" s="906"/>
      <c r="DY123" s="906"/>
      <c r="DZ123" s="907"/>
    </row>
    <row r="124" spans="1:130" s="246" customFormat="1" ht="26.25" customHeight="1" thickBot="1" x14ac:dyDescent="0.2">
      <c r="A124" s="898"/>
      <c r="B124" s="899"/>
      <c r="C124" s="902" t="s">
        <v>465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458</v>
      </c>
      <c r="AB124" s="858"/>
      <c r="AC124" s="858"/>
      <c r="AD124" s="858"/>
      <c r="AE124" s="859"/>
      <c r="AF124" s="860" t="s">
        <v>448</v>
      </c>
      <c r="AG124" s="858"/>
      <c r="AH124" s="858"/>
      <c r="AI124" s="858"/>
      <c r="AJ124" s="859"/>
      <c r="AK124" s="860" t="s">
        <v>458</v>
      </c>
      <c r="AL124" s="858"/>
      <c r="AM124" s="858"/>
      <c r="AN124" s="858"/>
      <c r="AO124" s="859"/>
      <c r="AP124" s="905" t="s">
        <v>448</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10.6</v>
      </c>
      <c r="BR124" s="912"/>
      <c r="BS124" s="912"/>
      <c r="BT124" s="912"/>
      <c r="BU124" s="912"/>
      <c r="BV124" s="912" t="s">
        <v>458</v>
      </c>
      <c r="BW124" s="912"/>
      <c r="BX124" s="912"/>
      <c r="BY124" s="912"/>
      <c r="BZ124" s="912"/>
      <c r="CA124" s="912">
        <v>14.1</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t="s">
        <v>484</v>
      </c>
      <c r="DH124" s="841"/>
      <c r="DI124" s="841"/>
      <c r="DJ124" s="841"/>
      <c r="DK124" s="842"/>
      <c r="DL124" s="843" t="s">
        <v>485</v>
      </c>
      <c r="DM124" s="841"/>
      <c r="DN124" s="841"/>
      <c r="DO124" s="841"/>
      <c r="DP124" s="842"/>
      <c r="DQ124" s="843" t="s">
        <v>486</v>
      </c>
      <c r="DR124" s="841"/>
      <c r="DS124" s="841"/>
      <c r="DT124" s="841"/>
      <c r="DU124" s="842"/>
      <c r="DV124" s="929" t="s">
        <v>448</v>
      </c>
      <c r="DW124" s="930"/>
      <c r="DX124" s="930"/>
      <c r="DY124" s="930"/>
      <c r="DZ124" s="931"/>
    </row>
    <row r="125" spans="1:130" s="246" customFormat="1" ht="26.25" customHeight="1" x14ac:dyDescent="0.15">
      <c r="A125" s="898"/>
      <c r="B125" s="899"/>
      <c r="C125" s="902" t="s">
        <v>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485</v>
      </c>
      <c r="AB125" s="858"/>
      <c r="AC125" s="858"/>
      <c r="AD125" s="858"/>
      <c r="AE125" s="859"/>
      <c r="AF125" s="860" t="s">
        <v>487</v>
      </c>
      <c r="AG125" s="858"/>
      <c r="AH125" s="858"/>
      <c r="AI125" s="858"/>
      <c r="AJ125" s="859"/>
      <c r="AK125" s="860" t="s">
        <v>488</v>
      </c>
      <c r="AL125" s="858"/>
      <c r="AM125" s="858"/>
      <c r="AN125" s="858"/>
      <c r="AO125" s="859"/>
      <c r="AP125" s="905" t="s">
        <v>485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489</v>
      </c>
      <c r="CL125" s="933"/>
      <c r="CM125" s="933"/>
      <c r="CN125" s="933"/>
      <c r="CO125" s="934"/>
      <c r="CP125" s="941" t="s">
        <v>490</v>
      </c>
      <c r="CQ125" s="886"/>
      <c r="CR125" s="886"/>
      <c r="CS125" s="886"/>
      <c r="CT125" s="886"/>
      <c r="CU125" s="886"/>
      <c r="CV125" s="886"/>
      <c r="CW125" s="886"/>
      <c r="CX125" s="886"/>
      <c r="CY125" s="886"/>
      <c r="CZ125" s="886"/>
      <c r="DA125" s="886"/>
      <c r="DB125" s="886"/>
      <c r="DC125" s="886"/>
      <c r="DD125" s="886"/>
      <c r="DE125" s="886"/>
      <c r="DF125" s="887"/>
      <c r="DG125" s="942" t="s">
        <v>491</v>
      </c>
      <c r="DH125" s="923"/>
      <c r="DI125" s="923"/>
      <c r="DJ125" s="923"/>
      <c r="DK125" s="923"/>
      <c r="DL125" s="923" t="s">
        <v>492</v>
      </c>
      <c r="DM125" s="923"/>
      <c r="DN125" s="923"/>
      <c r="DO125" s="923"/>
      <c r="DP125" s="923"/>
      <c r="DQ125" s="923" t="s">
        <v>488</v>
      </c>
      <c r="DR125" s="923"/>
      <c r="DS125" s="923"/>
      <c r="DT125" s="923"/>
      <c r="DU125" s="923"/>
      <c r="DV125" s="924" t="s">
        <v>485</v>
      </c>
      <c r="DW125" s="924"/>
      <c r="DX125" s="924"/>
      <c r="DY125" s="924"/>
      <c r="DZ125" s="925"/>
    </row>
    <row r="126" spans="1:130" s="246" customFormat="1" ht="26.25" customHeight="1" thickBot="1" x14ac:dyDescent="0.2">
      <c r="A126" s="898"/>
      <c r="B126" s="899"/>
      <c r="C126" s="902" t="s">
        <v>470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485</v>
      </c>
      <c r="AB126" s="858"/>
      <c r="AC126" s="858"/>
      <c r="AD126" s="858"/>
      <c r="AE126" s="859"/>
      <c r="AF126" s="860" t="s">
        <v>128</v>
      </c>
      <c r="AG126" s="858"/>
      <c r="AH126" s="858"/>
      <c r="AI126" s="858"/>
      <c r="AJ126" s="859"/>
      <c r="AK126" s="860" t="s">
        <v>493</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494</v>
      </c>
      <c r="CQ126" s="828"/>
      <c r="CR126" s="828"/>
      <c r="CS126" s="828"/>
      <c r="CT126" s="828"/>
      <c r="CU126" s="828"/>
      <c r="CV126" s="828"/>
      <c r="CW126" s="828"/>
      <c r="CX126" s="828"/>
      <c r="CY126" s="828"/>
      <c r="CZ126" s="828"/>
      <c r="DA126" s="828"/>
      <c r="DB126" s="828"/>
      <c r="DC126" s="828"/>
      <c r="DD126" s="828"/>
      <c r="DE126" s="828"/>
      <c r="DF126" s="829"/>
      <c r="DG126" s="894" t="s">
        <v>492</v>
      </c>
      <c r="DH126" s="895"/>
      <c r="DI126" s="895"/>
      <c r="DJ126" s="895"/>
      <c r="DK126" s="895"/>
      <c r="DL126" s="895" t="s">
        <v>128</v>
      </c>
      <c r="DM126" s="895"/>
      <c r="DN126" s="895"/>
      <c r="DO126" s="895"/>
      <c r="DP126" s="895"/>
      <c r="DQ126" s="895" t="s">
        <v>128</v>
      </c>
      <c r="DR126" s="895"/>
      <c r="DS126" s="895"/>
      <c r="DT126" s="895"/>
      <c r="DU126" s="895"/>
      <c r="DV126" s="872" t="s">
        <v>485</v>
      </c>
      <c r="DW126" s="872"/>
      <c r="DX126" s="872"/>
      <c r="DY126" s="872"/>
      <c r="DZ126" s="873"/>
    </row>
    <row r="127" spans="1:130" s="246" customFormat="1" ht="26.25" customHeight="1" x14ac:dyDescent="0.15">
      <c r="A127" s="900"/>
      <c r="B127" s="901"/>
      <c r="C127" s="919" t="s">
        <v>495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128</v>
      </c>
      <c r="AG127" s="858"/>
      <c r="AH127" s="858"/>
      <c r="AI127" s="858"/>
      <c r="AJ127" s="859"/>
      <c r="AK127" s="860" t="s">
        <v>128</v>
      </c>
      <c r="AL127" s="858"/>
      <c r="AM127" s="858"/>
      <c r="AN127" s="858"/>
      <c r="AO127" s="859"/>
      <c r="AP127" s="905" t="s">
        <v>487</v>
      </c>
      <c r="AQ127" s="906"/>
      <c r="AR127" s="906"/>
      <c r="AS127" s="906"/>
      <c r="AT127" s="907"/>
      <c r="AU127" s="282"/>
      <c r="AV127" s="282"/>
      <c r="AW127" s="282"/>
      <c r="AX127" s="922" t="s">
        <v>496</v>
      </c>
      <c r="AY127" s="890"/>
      <c r="AZ127" s="890"/>
      <c r="BA127" s="890"/>
      <c r="BB127" s="890"/>
      <c r="BC127" s="890"/>
      <c r="BD127" s="890"/>
      <c r="BE127" s="891"/>
      <c r="BF127" s="889" t="s">
        <v>497</v>
      </c>
      <c r="BG127" s="890"/>
      <c r="BH127" s="890"/>
      <c r="BI127" s="890"/>
      <c r="BJ127" s="890"/>
      <c r="BK127" s="890"/>
      <c r="BL127" s="891"/>
      <c r="BM127" s="889" t="s">
        <v>498</v>
      </c>
      <c r="BN127" s="890"/>
      <c r="BO127" s="890"/>
      <c r="BP127" s="890"/>
      <c r="BQ127" s="890"/>
      <c r="BR127" s="890"/>
      <c r="BS127" s="891"/>
      <c r="BT127" s="889" t="s">
        <v>499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500</v>
      </c>
      <c r="CQ127" s="828"/>
      <c r="CR127" s="828"/>
      <c r="CS127" s="828"/>
      <c r="CT127" s="828"/>
      <c r="CU127" s="828"/>
      <c r="CV127" s="828"/>
      <c r="CW127" s="828"/>
      <c r="CX127" s="828"/>
      <c r="CY127" s="828"/>
      <c r="CZ127" s="828"/>
      <c r="DA127" s="828"/>
      <c r="DB127" s="828"/>
      <c r="DC127" s="828"/>
      <c r="DD127" s="828"/>
      <c r="DE127" s="828"/>
      <c r="DF127" s="829"/>
      <c r="DG127" s="894" t="s">
        <v>448</v>
      </c>
      <c r="DH127" s="895"/>
      <c r="DI127" s="895"/>
      <c r="DJ127" s="895"/>
      <c r="DK127" s="895"/>
      <c r="DL127" s="895" t="s">
        <v>492</v>
      </c>
      <c r="DM127" s="895"/>
      <c r="DN127" s="895"/>
      <c r="DO127" s="895"/>
      <c r="DP127" s="895"/>
      <c r="DQ127" s="895" t="s">
        <v>485</v>
      </c>
      <c r="DR127" s="895"/>
      <c r="DS127" s="895"/>
      <c r="DT127" s="895"/>
      <c r="DU127" s="895"/>
      <c r="DV127" s="872" t="s">
        <v>493</v>
      </c>
      <c r="DW127" s="872"/>
      <c r="DX127" s="872"/>
      <c r="DY127" s="872"/>
      <c r="DZ127" s="873"/>
    </row>
    <row r="128" spans="1:130" s="246" customFormat="1" ht="26.25" customHeight="1" thickBot="1" x14ac:dyDescent="0.2">
      <c r="A128" s="874" t="s">
        <v>501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502</v>
      </c>
      <c r="X128" s="876"/>
      <c r="Y128" s="876"/>
      <c r="Z128" s="877"/>
      <c r="AA128" s="878">
        <v>21443</v>
      </c>
      <c r="AB128" s="879"/>
      <c r="AC128" s="879"/>
      <c r="AD128" s="879"/>
      <c r="AE128" s="880"/>
      <c r="AF128" s="881">
        <v>20729</v>
      </c>
      <c r="AG128" s="879"/>
      <c r="AH128" s="879"/>
      <c r="AI128" s="879"/>
      <c r="AJ128" s="880"/>
      <c r="AK128" s="881">
        <v>4644</v>
      </c>
      <c r="AL128" s="879"/>
      <c r="AM128" s="879"/>
      <c r="AN128" s="879"/>
      <c r="AO128" s="880"/>
      <c r="AP128" s="882"/>
      <c r="AQ128" s="883"/>
      <c r="AR128" s="883"/>
      <c r="AS128" s="883"/>
      <c r="AT128" s="884"/>
      <c r="AU128" s="282"/>
      <c r="AV128" s="282"/>
      <c r="AW128" s="282"/>
      <c r="AX128" s="885" t="s">
        <v>503</v>
      </c>
      <c r="AY128" s="886"/>
      <c r="AZ128" s="886"/>
      <c r="BA128" s="886"/>
      <c r="BB128" s="886"/>
      <c r="BC128" s="886"/>
      <c r="BD128" s="886"/>
      <c r="BE128" s="887"/>
      <c r="BF128" s="864" t="s">
        <v>128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504</v>
      </c>
      <c r="CQ128" s="806"/>
      <c r="CR128" s="806"/>
      <c r="CS128" s="806"/>
      <c r="CT128" s="806"/>
      <c r="CU128" s="806"/>
      <c r="CV128" s="806"/>
      <c r="CW128" s="806"/>
      <c r="CX128" s="806"/>
      <c r="CY128" s="806"/>
      <c r="CZ128" s="806"/>
      <c r="DA128" s="806"/>
      <c r="DB128" s="806"/>
      <c r="DC128" s="806"/>
      <c r="DD128" s="806"/>
      <c r="DE128" s="806"/>
      <c r="DF128" s="807"/>
      <c r="DG128" s="868">
        <v>882</v>
      </c>
      <c r="DH128" s="869"/>
      <c r="DI128" s="869"/>
      <c r="DJ128" s="869"/>
      <c r="DK128" s="869"/>
      <c r="DL128" s="869">
        <v>698</v>
      </c>
      <c r="DM128" s="869"/>
      <c r="DN128" s="869"/>
      <c r="DO128" s="869"/>
      <c r="DP128" s="869"/>
      <c r="DQ128" s="869">
        <v>503</v>
      </c>
      <c r="DR128" s="869"/>
      <c r="DS128" s="869"/>
      <c r="DT128" s="869"/>
      <c r="DU128" s="869"/>
      <c r="DV128" s="870">
        <v>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505</v>
      </c>
      <c r="X129" s="855"/>
      <c r="Y129" s="855"/>
      <c r="Z129" s="856"/>
      <c r="AA129" s="857">
        <v>5061633</v>
      </c>
      <c r="AB129" s="858"/>
      <c r="AC129" s="858"/>
      <c r="AD129" s="858"/>
      <c r="AE129" s="859"/>
      <c r="AF129" s="860">
        <v>4863757</v>
      </c>
      <c r="AG129" s="858"/>
      <c r="AH129" s="858"/>
      <c r="AI129" s="858"/>
      <c r="AJ129" s="859"/>
      <c r="AK129" s="860">
        <v>4802661</v>
      </c>
      <c r="AL129" s="858"/>
      <c r="AM129" s="858"/>
      <c r="AN129" s="858"/>
      <c r="AO129" s="859"/>
      <c r="AP129" s="861"/>
      <c r="AQ129" s="862"/>
      <c r="AR129" s="862"/>
      <c r="AS129" s="862"/>
      <c r="AT129" s="863"/>
      <c r="AU129" s="284"/>
      <c r="AV129" s="284"/>
      <c r="AW129" s="284"/>
      <c r="AX129" s="827" t="s">
        <v>506</v>
      </c>
      <c r="AY129" s="828"/>
      <c r="AZ129" s="828"/>
      <c r="BA129" s="828"/>
      <c r="BB129" s="828"/>
      <c r="BC129" s="828"/>
      <c r="BD129" s="828"/>
      <c r="BE129" s="829"/>
      <c r="BF129" s="847" t="s">
        <v>128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508</v>
      </c>
      <c r="X130" s="855"/>
      <c r="Y130" s="855"/>
      <c r="Z130" s="856"/>
      <c r="AA130" s="857">
        <v>742874</v>
      </c>
      <c r="AB130" s="858"/>
      <c r="AC130" s="858"/>
      <c r="AD130" s="858"/>
      <c r="AE130" s="859"/>
      <c r="AF130" s="860">
        <v>740333</v>
      </c>
      <c r="AG130" s="858"/>
      <c r="AH130" s="858"/>
      <c r="AI130" s="858"/>
      <c r="AJ130" s="859"/>
      <c r="AK130" s="860">
        <v>776871</v>
      </c>
      <c r="AL130" s="858"/>
      <c r="AM130" s="858"/>
      <c r="AN130" s="858"/>
      <c r="AO130" s="859"/>
      <c r="AP130" s="861"/>
      <c r="AQ130" s="862"/>
      <c r="AR130" s="862"/>
      <c r="AS130" s="862"/>
      <c r="AT130" s="863"/>
      <c r="AU130" s="284"/>
      <c r="AV130" s="284"/>
      <c r="AW130" s="284"/>
      <c r="AX130" s="827" t="s">
        <v>509</v>
      </c>
      <c r="AY130" s="828"/>
      <c r="AZ130" s="828"/>
      <c r="BA130" s="828"/>
      <c r="BB130" s="828"/>
      <c r="BC130" s="828"/>
      <c r="BD130" s="828"/>
      <c r="BE130" s="829"/>
      <c r="BF130" s="830">
        <v>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510</v>
      </c>
      <c r="X131" s="838"/>
      <c r="Y131" s="838"/>
      <c r="Z131" s="839"/>
      <c r="AA131" s="840">
        <v>4318759</v>
      </c>
      <c r="AB131" s="841"/>
      <c r="AC131" s="841"/>
      <c r="AD131" s="841"/>
      <c r="AE131" s="842"/>
      <c r="AF131" s="843">
        <v>4123424</v>
      </c>
      <c r="AG131" s="841"/>
      <c r="AH131" s="841"/>
      <c r="AI131" s="841"/>
      <c r="AJ131" s="842"/>
      <c r="AK131" s="843">
        <v>4025790</v>
      </c>
      <c r="AL131" s="841"/>
      <c r="AM131" s="841"/>
      <c r="AN131" s="841"/>
      <c r="AO131" s="842"/>
      <c r="AP131" s="844"/>
      <c r="AQ131" s="845"/>
      <c r="AR131" s="845"/>
      <c r="AS131" s="845"/>
      <c r="AT131" s="846"/>
      <c r="AU131" s="284"/>
      <c r="AV131" s="284"/>
      <c r="AW131" s="284"/>
      <c r="AX131" s="805" t="s">
        <v>511</v>
      </c>
      <c r="AY131" s="806"/>
      <c r="AZ131" s="806"/>
      <c r="BA131" s="806"/>
      <c r="BB131" s="806"/>
      <c r="BC131" s="806"/>
      <c r="BD131" s="806"/>
      <c r="BE131" s="807"/>
      <c r="BF131" s="808">
        <v>14.1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513</v>
      </c>
      <c r="W132" s="818"/>
      <c r="X132" s="818"/>
      <c r="Y132" s="818"/>
      <c r="Z132" s="819"/>
      <c r="AA132" s="820">
        <v>7.4325749600000002</v>
      </c>
      <c r="AB132" s="821"/>
      <c r="AC132" s="821"/>
      <c r="AD132" s="821"/>
      <c r="AE132" s="822"/>
      <c r="AF132" s="823">
        <v>6.282618523</v>
      </c>
      <c r="AG132" s="821"/>
      <c r="AH132" s="821"/>
      <c r="AI132" s="821"/>
      <c r="AJ132" s="822"/>
      <c r="AK132" s="823">
        <v>7.4886171409999998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514</v>
      </c>
      <c r="W133" s="797"/>
      <c r="X133" s="797"/>
      <c r="Y133" s="797"/>
      <c r="Z133" s="798"/>
      <c r="AA133" s="799">
        <v>6.5</v>
      </c>
      <c r="AB133" s="800"/>
      <c r="AC133" s="800"/>
      <c r="AD133" s="800"/>
      <c r="AE133" s="801"/>
      <c r="AF133" s="799">
        <v>6.6</v>
      </c>
      <c r="AG133" s="800"/>
      <c r="AH133" s="800"/>
      <c r="AI133" s="800"/>
      <c r="AJ133" s="801"/>
      <c r="AK133" s="799">
        <v>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nyArXaXACWpJhhlQH4SONm/wuN+FVNZlviUOoLlt4lwUOfoS1riUNJk75RVcN4UJPExRMFezG9rmnP50fJI9w==" saltValue="NE9o7qO2yCpSaKa7Y1FECw==" spinCount="100000" sheet="1" objects="1" scenarios="1" formatRows="0"/>
  <mergeCells count="2033">
    <mergeCell ref="B68:P68"/>
    <mergeCell ref="Q68:U68"/>
    <mergeCell ref="V68:Z68"/>
    <mergeCell ref="AA68:AE68"/>
    <mergeCell ref="AF68:AJ68"/>
    <mergeCell ref="AK68:AO68"/>
    <mergeCell ref="AP68:AT68"/>
    <mergeCell ref="AU68:AY68"/>
    <mergeCell ref="BS8:CG8"/>
    <mergeCell ref="CH8:CL8"/>
    <mergeCell ref="CM8:CQ8"/>
    <mergeCell ref="CR8:CV8"/>
    <mergeCell ref="CW8:DA8"/>
    <mergeCell ref="V74:Z74"/>
    <mergeCell ref="AA74:AE74"/>
    <mergeCell ref="AF74:AJ74"/>
    <mergeCell ref="AK74:AO74"/>
    <mergeCell ref="AP74:AT74"/>
    <mergeCell ref="AU74:AY74"/>
    <mergeCell ref="B73:P73"/>
    <mergeCell ref="Q73:U73"/>
    <mergeCell ref="V73:Z73"/>
    <mergeCell ref="AA73:AE73"/>
    <mergeCell ref="AF73:AJ73"/>
    <mergeCell ref="AK73:AO73"/>
    <mergeCell ref="AP73:AT73"/>
    <mergeCell ref="AU73:AY73"/>
    <mergeCell ref="B72:P72"/>
    <mergeCell ref="Q72:U72"/>
    <mergeCell ref="V72:Z72"/>
    <mergeCell ref="AA72:AE72"/>
    <mergeCell ref="AF72:AJ72"/>
    <mergeCell ref="AK72:AO72"/>
    <mergeCell ref="AP72:AT72"/>
    <mergeCell ref="AU72:AY72"/>
    <mergeCell ref="B70:P70"/>
    <mergeCell ref="Q70:U70"/>
    <mergeCell ref="V70:Z70"/>
    <mergeCell ref="AA70:AE70"/>
    <mergeCell ref="AF70:AJ70"/>
    <mergeCell ref="AP70:AT70"/>
    <mergeCell ref="AU70:AY70"/>
    <mergeCell ref="B69:P69"/>
    <mergeCell ref="Q69:U69"/>
    <mergeCell ref="V69:Z69"/>
    <mergeCell ref="AA69:AE69"/>
    <mergeCell ref="AF69:AJ69"/>
    <mergeCell ref="AK69:AO69"/>
    <mergeCell ref="AK70:AO70"/>
    <mergeCell ref="AP69:AT69"/>
    <mergeCell ref="AP71:AT71"/>
    <mergeCell ref="AU71:AY71"/>
    <mergeCell ref="B71:P71"/>
    <mergeCell ref="Q71:U71"/>
    <mergeCell ref="V71:Z71"/>
    <mergeCell ref="AA71:AE71"/>
    <mergeCell ref="AF71:AJ71"/>
    <mergeCell ref="AK71:AO71"/>
    <mergeCell ref="AU69:AY69"/>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DB8:DF8"/>
    <mergeCell ref="DG8:DK8"/>
    <mergeCell ref="DV10:DZ10"/>
    <mergeCell ref="B8:P8"/>
    <mergeCell ref="Q8:U8"/>
    <mergeCell ref="V8:Z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Z74:BD74"/>
    <mergeCell ref="BS74:CG74"/>
    <mergeCell ref="CH74:CL74"/>
    <mergeCell ref="CM74:CQ74"/>
    <mergeCell ref="B74:P74"/>
    <mergeCell ref="Q74:U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zkdVy7PyApBZ7taWZhv29M78ZhQVK1SO5l2bxBjU8u8SY/2c1mHXZbEf99AmLROdAdky5afsPhAZnRTeTrl8w==" saltValue="GZyIFZy3/fOeL5J+bn5t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13" zoomScale="91" zoomScaleNormal="91"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gUgBNxE/Te/2PKHXWg5pekwd+PyG5wD47jF9uHJ76PlgSNZuVP2NV5B3p4LNfsrRqqq4T1AVURJUl8cHbL/3Q==" saltValue="rBsJn5Wu7SPy8SC+NkXS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4" t="s">
        <v>518</v>
      </c>
      <c r="AP7" s="303"/>
      <c r="AQ7" s="304" t="s">
        <v>519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5"/>
      <c r="AP8" s="309" t="s">
        <v>520</v>
      </c>
      <c r="AQ8" s="310" t="s">
        <v>521</v>
      </c>
      <c r="AR8" s="311" t="s">
        <v>522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8" t="s">
        <v>523</v>
      </c>
      <c r="AL9" s="1229"/>
      <c r="AM9" s="1229"/>
      <c r="AN9" s="1230"/>
      <c r="AO9" s="312">
        <v>1419028</v>
      </c>
      <c r="AP9" s="312">
        <v>133631</v>
      </c>
      <c r="AQ9" s="313">
        <v>95202</v>
      </c>
      <c r="AR9" s="314">
        <v>40.4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8" t="s">
        <v>524</v>
      </c>
      <c r="AL10" s="1229"/>
      <c r="AM10" s="1229"/>
      <c r="AN10" s="1230"/>
      <c r="AO10" s="315">
        <v>121097</v>
      </c>
      <c r="AP10" s="315">
        <v>11404</v>
      </c>
      <c r="AQ10" s="316">
        <v>11297</v>
      </c>
      <c r="AR10" s="317">
        <v>0.9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8" t="s">
        <v>525</v>
      </c>
      <c r="AL11" s="1229"/>
      <c r="AM11" s="1229"/>
      <c r="AN11" s="1230"/>
      <c r="AO11" s="315">
        <v>240374</v>
      </c>
      <c r="AP11" s="315">
        <v>22636</v>
      </c>
      <c r="AQ11" s="316">
        <v>19595</v>
      </c>
      <c r="AR11" s="317">
        <v>15.5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8" t="s">
        <v>526</v>
      </c>
      <c r="AL12" s="1229"/>
      <c r="AM12" s="1229"/>
      <c r="AN12" s="1230"/>
      <c r="AO12" s="315" t="s">
        <v>527</v>
      </c>
      <c r="AP12" s="315" t="s">
        <v>527</v>
      </c>
      <c r="AQ12" s="316">
        <v>2177</v>
      </c>
      <c r="AR12" s="317" t="s">
        <v>527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8" t="s">
        <v>528</v>
      </c>
      <c r="AL13" s="1229"/>
      <c r="AM13" s="1229"/>
      <c r="AN13" s="1230"/>
      <c r="AO13" s="315" t="s">
        <v>527</v>
      </c>
      <c r="AP13" s="315" t="s">
        <v>527</v>
      </c>
      <c r="AQ13" s="316" t="s">
        <v>527</v>
      </c>
      <c r="AR13" s="317" t="s">
        <v>527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8" t="s">
        <v>529</v>
      </c>
      <c r="AL14" s="1229"/>
      <c r="AM14" s="1229"/>
      <c r="AN14" s="1230"/>
      <c r="AO14" s="315">
        <v>1272</v>
      </c>
      <c r="AP14" s="315">
        <v>120</v>
      </c>
      <c r="AQ14" s="316">
        <v>4873</v>
      </c>
      <c r="AR14" s="317">
        <v>-97.5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8" t="s">
        <v>530</v>
      </c>
      <c r="AL15" s="1229"/>
      <c r="AM15" s="1229"/>
      <c r="AN15" s="1230"/>
      <c r="AO15" s="315">
        <v>65515</v>
      </c>
      <c r="AP15" s="315">
        <v>6170</v>
      </c>
      <c r="AQ15" s="316">
        <v>2420</v>
      </c>
      <c r="AR15" s="317">
        <v>155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1" t="s">
        <v>531</v>
      </c>
      <c r="AL16" s="1232"/>
      <c r="AM16" s="1232"/>
      <c r="AN16" s="1233"/>
      <c r="AO16" s="315">
        <v>-136907</v>
      </c>
      <c r="AP16" s="315">
        <v>-12893</v>
      </c>
      <c r="AQ16" s="316">
        <v>-9543</v>
      </c>
      <c r="AR16" s="317">
        <v>35.1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1" t="s">
        <v>186</v>
      </c>
      <c r="AL17" s="1232"/>
      <c r="AM17" s="1232"/>
      <c r="AN17" s="1233"/>
      <c r="AO17" s="315">
        <v>1710379</v>
      </c>
      <c r="AP17" s="315">
        <v>161068</v>
      </c>
      <c r="AQ17" s="316">
        <v>126021</v>
      </c>
      <c r="AR17" s="317">
        <v>27.8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533</v>
      </c>
      <c r="AP20" s="323" t="s">
        <v>534</v>
      </c>
      <c r="AQ20" s="324" t="s">
        <v>535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5" t="s">
        <v>536</v>
      </c>
      <c r="AL21" s="1226"/>
      <c r="AM21" s="1226"/>
      <c r="AN21" s="1227"/>
      <c r="AO21" s="327">
        <v>15.91</v>
      </c>
      <c r="AP21" s="328">
        <v>11.29</v>
      </c>
      <c r="AQ21" s="329">
        <v>4.62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5" t="s">
        <v>537</v>
      </c>
      <c r="AL22" s="1226"/>
      <c r="AM22" s="1226"/>
      <c r="AN22" s="1227"/>
      <c r="AO22" s="332">
        <v>94.6</v>
      </c>
      <c r="AP22" s="333">
        <v>95.5</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4" t="s">
        <v>518</v>
      </c>
      <c r="AP30" s="303"/>
      <c r="AQ30" s="304" t="s">
        <v>519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5"/>
      <c r="AP31" s="309" t="s">
        <v>520</v>
      </c>
      <c r="AQ31" s="310" t="s">
        <v>521</v>
      </c>
      <c r="AR31" s="311" t="s">
        <v>522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6" t="s">
        <v>541</v>
      </c>
      <c r="AL32" s="1217"/>
      <c r="AM32" s="1217"/>
      <c r="AN32" s="1218"/>
      <c r="AO32" s="342">
        <v>929354</v>
      </c>
      <c r="AP32" s="342">
        <v>87518</v>
      </c>
      <c r="AQ32" s="343">
        <v>80565</v>
      </c>
      <c r="AR32" s="344">
        <v>8.6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6" t="s">
        <v>542</v>
      </c>
      <c r="AL33" s="1217"/>
      <c r="AM33" s="1217"/>
      <c r="AN33" s="1218"/>
      <c r="AO33" s="342" t="s">
        <v>527</v>
      </c>
      <c r="AP33" s="342" t="s">
        <v>527</v>
      </c>
      <c r="AQ33" s="343" t="s">
        <v>527</v>
      </c>
      <c r="AR33" s="344" t="s">
        <v>527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6" t="s">
        <v>543</v>
      </c>
      <c r="AL34" s="1217"/>
      <c r="AM34" s="1217"/>
      <c r="AN34" s="1218"/>
      <c r="AO34" s="342" t="s">
        <v>527</v>
      </c>
      <c r="AP34" s="342" t="s">
        <v>527</v>
      </c>
      <c r="AQ34" s="343" t="s">
        <v>527</v>
      </c>
      <c r="AR34" s="344" t="s">
        <v>527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6" t="s">
        <v>544</v>
      </c>
      <c r="AL35" s="1217"/>
      <c r="AM35" s="1217"/>
      <c r="AN35" s="1218"/>
      <c r="AO35" s="342">
        <v>64146</v>
      </c>
      <c r="AP35" s="342">
        <v>6041</v>
      </c>
      <c r="AQ35" s="343">
        <v>27422</v>
      </c>
      <c r="AR35" s="344">
        <v>-78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6" t="s">
        <v>545</v>
      </c>
      <c r="AL36" s="1217"/>
      <c r="AM36" s="1217"/>
      <c r="AN36" s="1218"/>
      <c r="AO36" s="342">
        <v>49601</v>
      </c>
      <c r="AP36" s="342">
        <v>4671</v>
      </c>
      <c r="AQ36" s="343">
        <v>3182</v>
      </c>
      <c r="AR36" s="344">
        <v>46.8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6" t="s">
        <v>546</v>
      </c>
      <c r="AL37" s="1217"/>
      <c r="AM37" s="1217"/>
      <c r="AN37" s="1218"/>
      <c r="AO37" s="342">
        <v>39555</v>
      </c>
      <c r="AP37" s="342">
        <v>3725</v>
      </c>
      <c r="AQ37" s="343">
        <v>1220</v>
      </c>
      <c r="AR37" s="344">
        <v>205.3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9" t="s">
        <v>547</v>
      </c>
      <c r="AL38" s="1220"/>
      <c r="AM38" s="1220"/>
      <c r="AN38" s="1221"/>
      <c r="AO38" s="345">
        <v>335</v>
      </c>
      <c r="AP38" s="345">
        <v>32</v>
      </c>
      <c r="AQ38" s="346">
        <v>15</v>
      </c>
      <c r="AR38" s="334">
        <v>113.3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9" t="s">
        <v>548</v>
      </c>
      <c r="AL39" s="1220"/>
      <c r="AM39" s="1220"/>
      <c r="AN39" s="1221"/>
      <c r="AO39" s="342">
        <v>-4644</v>
      </c>
      <c r="AP39" s="342">
        <v>-437</v>
      </c>
      <c r="AQ39" s="343">
        <v>-3624</v>
      </c>
      <c r="AR39" s="344">
        <v>-87.9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6" t="s">
        <v>549</v>
      </c>
      <c r="AL40" s="1217"/>
      <c r="AM40" s="1217"/>
      <c r="AN40" s="1218"/>
      <c r="AO40" s="342">
        <v>-776871</v>
      </c>
      <c r="AP40" s="342">
        <v>-73159</v>
      </c>
      <c r="AQ40" s="343">
        <v>-76316</v>
      </c>
      <c r="AR40" s="344">
        <v>-4.0999999999999996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2" t="s">
        <v>299</v>
      </c>
      <c r="AL41" s="1223"/>
      <c r="AM41" s="1223"/>
      <c r="AN41" s="1224"/>
      <c r="AO41" s="342">
        <v>301476</v>
      </c>
      <c r="AP41" s="342">
        <v>28390</v>
      </c>
      <c r="AQ41" s="343">
        <v>32463</v>
      </c>
      <c r="AR41" s="344">
        <v>-12.5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9" t="s">
        <v>518</v>
      </c>
      <c r="AN49" s="1211" t="s">
        <v>553</v>
      </c>
      <c r="AO49" s="1212"/>
      <c r="AP49" s="1212"/>
      <c r="AQ49" s="1212"/>
      <c r="AR49" s="121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0"/>
      <c r="AN50" s="358" t="s">
        <v>554</v>
      </c>
      <c r="AO50" s="359" t="s">
        <v>555</v>
      </c>
      <c r="AP50" s="360" t="s">
        <v>556</v>
      </c>
      <c r="AQ50" s="361" t="s">
        <v>557</v>
      </c>
      <c r="AR50" s="362" t="s">
        <v>558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559</v>
      </c>
      <c r="AL51" s="355"/>
      <c r="AM51" s="363">
        <v>2114028</v>
      </c>
      <c r="AN51" s="364">
        <v>178731</v>
      </c>
      <c r="AO51" s="365">
        <v>127.5</v>
      </c>
      <c r="AP51" s="366">
        <v>132212</v>
      </c>
      <c r="AQ51" s="367">
        <v>-3.2</v>
      </c>
      <c r="AR51" s="368">
        <v>130.69999999999999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560</v>
      </c>
      <c r="AM52" s="371">
        <v>1705137</v>
      </c>
      <c r="AN52" s="372">
        <v>144161</v>
      </c>
      <c r="AO52" s="373">
        <v>106.4</v>
      </c>
      <c r="AP52" s="374">
        <v>67114</v>
      </c>
      <c r="AQ52" s="375">
        <v>12.5</v>
      </c>
      <c r="AR52" s="376">
        <v>93.9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561</v>
      </c>
      <c r="AL53" s="355"/>
      <c r="AM53" s="363">
        <v>2021379</v>
      </c>
      <c r="AN53" s="364">
        <v>172871</v>
      </c>
      <c r="AO53" s="365">
        <v>-3.3</v>
      </c>
      <c r="AP53" s="366">
        <v>93741</v>
      </c>
      <c r="AQ53" s="367">
        <v>-29.1</v>
      </c>
      <c r="AR53" s="368">
        <v>25.8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560</v>
      </c>
      <c r="AM54" s="371">
        <v>1733871</v>
      </c>
      <c r="AN54" s="372">
        <v>148283</v>
      </c>
      <c r="AO54" s="373">
        <v>2.9</v>
      </c>
      <c r="AP54" s="374">
        <v>46285</v>
      </c>
      <c r="AQ54" s="375">
        <v>-31</v>
      </c>
      <c r="AR54" s="376">
        <v>33.9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562</v>
      </c>
      <c r="AL55" s="355"/>
      <c r="AM55" s="363">
        <v>1842645</v>
      </c>
      <c r="AN55" s="364">
        <v>165780</v>
      </c>
      <c r="AO55" s="365">
        <v>-4.0999999999999996</v>
      </c>
      <c r="AP55" s="366">
        <v>107537</v>
      </c>
      <c r="AQ55" s="367">
        <v>14.7</v>
      </c>
      <c r="AR55" s="368">
        <v>-18.8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560</v>
      </c>
      <c r="AM56" s="371">
        <v>1727870</v>
      </c>
      <c r="AN56" s="372">
        <v>155454</v>
      </c>
      <c r="AO56" s="373">
        <v>4.8</v>
      </c>
      <c r="AP56" s="374">
        <v>57923</v>
      </c>
      <c r="AQ56" s="375">
        <v>25.1</v>
      </c>
      <c r="AR56" s="376">
        <v>-20.3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563</v>
      </c>
      <c r="AL57" s="355"/>
      <c r="AM57" s="363">
        <v>1264205</v>
      </c>
      <c r="AN57" s="364">
        <v>116560</v>
      </c>
      <c r="AO57" s="365">
        <v>-29.7</v>
      </c>
      <c r="AP57" s="366">
        <v>113913</v>
      </c>
      <c r="AQ57" s="367">
        <v>5.9</v>
      </c>
      <c r="AR57" s="368">
        <v>-35.6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560</v>
      </c>
      <c r="AM58" s="371">
        <v>983460</v>
      </c>
      <c r="AN58" s="372">
        <v>90675</v>
      </c>
      <c r="AO58" s="373">
        <v>-41.7</v>
      </c>
      <c r="AP58" s="374">
        <v>53160</v>
      </c>
      <c r="AQ58" s="375">
        <v>-8.1999999999999993</v>
      </c>
      <c r="AR58" s="376">
        <v>-33.5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564</v>
      </c>
      <c r="AL59" s="355"/>
      <c r="AM59" s="363">
        <v>4100857</v>
      </c>
      <c r="AN59" s="364">
        <v>386181</v>
      </c>
      <c r="AO59" s="365">
        <v>231.3</v>
      </c>
      <c r="AP59" s="366">
        <v>115050</v>
      </c>
      <c r="AQ59" s="367">
        <v>1</v>
      </c>
      <c r="AR59" s="368">
        <v>230.3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560</v>
      </c>
      <c r="AM60" s="371">
        <v>991188</v>
      </c>
      <c r="AN60" s="372">
        <v>93341</v>
      </c>
      <c r="AO60" s="373">
        <v>2.9</v>
      </c>
      <c r="AP60" s="374">
        <v>53792</v>
      </c>
      <c r="AQ60" s="375">
        <v>1.2</v>
      </c>
      <c r="AR60" s="376">
        <v>1.7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565</v>
      </c>
      <c r="AL61" s="377"/>
      <c r="AM61" s="378">
        <v>2268623</v>
      </c>
      <c r="AN61" s="379">
        <v>204025</v>
      </c>
      <c r="AO61" s="380">
        <v>64.3</v>
      </c>
      <c r="AP61" s="381">
        <v>112491</v>
      </c>
      <c r="AQ61" s="382">
        <v>-2.1</v>
      </c>
      <c r="AR61" s="368">
        <v>66.400000000000006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560</v>
      </c>
      <c r="AM62" s="371">
        <v>1428305</v>
      </c>
      <c r="AN62" s="372">
        <v>126383</v>
      </c>
      <c r="AO62" s="373">
        <v>15.1</v>
      </c>
      <c r="AP62" s="374">
        <v>55655</v>
      </c>
      <c r="AQ62" s="375">
        <v>-0.1</v>
      </c>
      <c r="AR62" s="376">
        <v>15.2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6tOPF8HqynEWPLql+Mju08Nvj8Tl3xc9HIBHmkQpKOpDODslEx9BiUMo7aCUvBCWb5cBQnXjXX4CxQ2CQt2jA==" saltValue="WmLuevBXzFUZgEdXLyGO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DFVP9yOFvEWlga1XQtA7DRHuuQmuWJ6IU0fIHEv7CCDOH2SsidWrnfKA3iHVKG6Vw67Llg/ZKa5r1oFOA9ynw==" saltValue="+cNIMIGLZ9vdyRmQxdGA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W6ii4r/hxBnVhsioBL1f3d/Um6xk74f3PBhXqHJ9U7dXATgMYfDG2T5r1xqzjxpgssp3P33rV3z05Qx8/uS7A==" saltValue="OqrPozQxa3tUm/jmQHDd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4" t="s">
        <v>3</v>
      </c>
      <c r="D47" s="1234"/>
      <c r="E47" s="1235"/>
      <c r="F47" s="11">
        <v>28.69</v>
      </c>
      <c r="G47" s="12">
        <v>28.61</v>
      </c>
      <c r="H47" s="12">
        <v>16.170000000000002</v>
      </c>
      <c r="I47" s="12">
        <v>25.1</v>
      </c>
      <c r="J47" s="13">
        <v>25.47</v>
      </c>
    </row>
    <row r="48" spans="2:10" ht="57.75" customHeight="1" x14ac:dyDescent="0.15">
      <c r="B48" s="14"/>
      <c r="C48" s="1236" t="s">
        <v>4</v>
      </c>
      <c r="D48" s="1236"/>
      <c r="E48" s="1237"/>
      <c r="F48" s="15">
        <v>15.28</v>
      </c>
      <c r="G48" s="16">
        <v>13.76</v>
      </c>
      <c r="H48" s="16">
        <v>31.34</v>
      </c>
      <c r="I48" s="16">
        <v>22.12</v>
      </c>
      <c r="J48" s="17">
        <v>20.58</v>
      </c>
    </row>
    <row r="49" spans="2:10" ht="57.75" customHeight="1" thickBot="1" x14ac:dyDescent="0.2">
      <c r="B49" s="18"/>
      <c r="C49" s="1238" t="s">
        <v>5</v>
      </c>
      <c r="D49" s="1238"/>
      <c r="E49" s="1239"/>
      <c r="F49" s="19">
        <v>2.96</v>
      </c>
      <c r="G49" s="20" t="s">
        <v>573</v>
      </c>
      <c r="H49" s="20">
        <v>4.6399999999999997</v>
      </c>
      <c r="I49" s="20" t="s">
        <v>574</v>
      </c>
      <c r="J49" s="21" t="s">
        <v>575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Rg8tUYSISrLmGfOoi1zk9ROytc1XwyYbgGWwpz6YxV1NQrxFNdDM/g9ovoMcit6zcCM3nI+yO1uZYGuITKygg==" saltValue="9pGYbRVSzwr77iKmOlVv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2020-09-17T06:14:23Z</cp:lastPrinted>
  <dcterms:created xsi:type="dcterms:W3CDTF">2020-02-10T06:13:58Z</dcterms:created>
  <dcterms:modified xsi:type="dcterms:W3CDTF">2020-09-17T08:33:24Z</dcterms:modified>
  <cp:category/>
</cp:coreProperties>
</file>