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2625" windowWidth="14805" windowHeight="7560"/>
  </bookViews>
  <sheets>
    <sheet name="21-11" sheetId="1" r:id="rId1"/>
    <sheet name="Sheet1" sheetId="2" r:id="rId2"/>
  </sheets>
  <definedNames>
    <definedName name="_Tag1" localSheetId="0">'21-11'!$A$4</definedName>
    <definedName name="_Tag2" localSheetId="0">'21-11'!$A$6</definedName>
    <definedName name="_Tag3" localSheetId="0">'21-11'!$H$4</definedName>
    <definedName name="_Tag4" localSheetId="0">'21-11'!$H$6</definedName>
    <definedName name="_Top1" localSheetId="0">'21-11'!$B$4</definedName>
    <definedName name="_TOP2" localSheetId="0">'21-11'!$I$4</definedName>
    <definedName name="DATA" localSheetId="0">'21-11'!$E$6:$G$34,'21-11'!$L$6:$N$35</definedName>
    <definedName name="K_Top1" localSheetId="0">'21-11'!$E$6</definedName>
    <definedName name="K_TOP2" localSheetId="0">'21-11'!$L$6</definedName>
    <definedName name="Last1" localSheetId="0">'21-11'!#REF!</definedName>
    <definedName name="LAST2" localSheetId="0">'21-11'!#REF!</definedName>
    <definedName name="_xlnm.Print_Area" localSheetId="0">'21-11'!$A$1:$N$39</definedName>
  </definedNames>
  <calcPr calcId="144525"/>
</workbook>
</file>

<file path=xl/calcChain.xml><?xml version="1.0" encoding="utf-8"?>
<calcChain xmlns="http://schemas.openxmlformats.org/spreadsheetml/2006/main">
  <c r="N13" i="1" l="1"/>
  <c r="M13" i="1"/>
  <c r="L13" i="1"/>
  <c r="F7" i="1"/>
  <c r="G7" i="1"/>
  <c r="E7" i="1"/>
  <c r="N24" i="1"/>
  <c r="M24" i="1"/>
  <c r="L24" i="1"/>
  <c r="N6" i="1"/>
  <c r="M6" i="1"/>
  <c r="L6" i="1"/>
  <c r="G26" i="1"/>
  <c r="G8" i="1" s="1"/>
  <c r="G6" i="1" s="1"/>
  <c r="F26" i="1"/>
  <c r="E26" i="1"/>
  <c r="K3" i="2"/>
  <c r="L3" i="2"/>
  <c r="J3" i="2"/>
  <c r="G56" i="2"/>
  <c r="H56" i="2"/>
  <c r="G46" i="2"/>
  <c r="H46" i="2"/>
  <c r="G43" i="2"/>
  <c r="H43" i="2"/>
  <c r="G41" i="2"/>
  <c r="H41" i="2"/>
  <c r="G35" i="2"/>
  <c r="H35" i="2"/>
  <c r="G25" i="2"/>
  <c r="K4" i="2" s="1"/>
  <c r="H25" i="2"/>
  <c r="G20" i="2"/>
  <c r="H20" i="2"/>
  <c r="G28" i="2"/>
  <c r="H28" i="2"/>
  <c r="G18" i="2"/>
  <c r="H18" i="2"/>
  <c r="L4" i="2" s="1"/>
  <c r="F64" i="2"/>
  <c r="F56" i="2"/>
  <c r="F46" i="2"/>
  <c r="F43" i="2"/>
  <c r="F41" i="2"/>
  <c r="F35" i="2"/>
  <c r="F28" i="2"/>
  <c r="B56" i="2"/>
  <c r="B46" i="2"/>
  <c r="B43" i="2"/>
  <c r="B41" i="2"/>
  <c r="B35" i="2"/>
  <c r="B28" i="2"/>
  <c r="B25" i="2"/>
  <c r="B20" i="2"/>
  <c r="B18" i="2"/>
  <c r="F25" i="2"/>
  <c r="F20" i="2"/>
  <c r="F18" i="2"/>
  <c r="J4" i="2" l="1"/>
  <c r="J5" i="2" s="1"/>
  <c r="K5" i="2"/>
  <c r="E8" i="1"/>
  <c r="E6" i="1" s="1"/>
  <c r="F8" i="1"/>
  <c r="F6" i="1" s="1"/>
  <c r="L5" i="2"/>
</calcChain>
</file>

<file path=xl/sharedStrings.xml><?xml version="1.0" encoding="utf-8"?>
<sst xmlns="http://schemas.openxmlformats.org/spreadsheetml/2006/main" count="193" uniqueCount="135">
  <si>
    <t>市 町 村</t>
  </si>
  <si>
    <t>南小国町</t>
  </si>
  <si>
    <t>小 国 町</t>
  </si>
  <si>
    <t>産 山 村</t>
  </si>
  <si>
    <t>熊 本 市</t>
  </si>
  <si>
    <t>高 森 町</t>
  </si>
  <si>
    <t>八 代 市</t>
  </si>
  <si>
    <t>人 吉 市</t>
  </si>
  <si>
    <t>荒 尾 市</t>
  </si>
  <si>
    <t>水 俣 市</t>
  </si>
  <si>
    <t>西 原 村</t>
  </si>
  <si>
    <t>玉 名 市</t>
  </si>
  <si>
    <t>上益城郡</t>
  </si>
  <si>
    <t>御 船 町</t>
  </si>
  <si>
    <t>山 鹿 市</t>
  </si>
  <si>
    <t>嘉 島 町</t>
  </si>
  <si>
    <t>益 城 町</t>
  </si>
  <si>
    <t>菊 池 市</t>
  </si>
  <si>
    <t>甲 佐 町</t>
  </si>
  <si>
    <t>宇 土 市</t>
  </si>
  <si>
    <t>八 代 郡</t>
  </si>
  <si>
    <t>下益城郡</t>
  </si>
  <si>
    <t>玉 名 郡</t>
  </si>
  <si>
    <t>芦 北 町</t>
  </si>
  <si>
    <t>津奈木町</t>
  </si>
  <si>
    <t>球 磨 郡</t>
  </si>
  <si>
    <t>錦    町</t>
  </si>
  <si>
    <t>玉 東 町</t>
  </si>
  <si>
    <t>南 関 町</t>
  </si>
  <si>
    <t>多良木町</t>
  </si>
  <si>
    <t>長 洲 町</t>
  </si>
  <si>
    <t>湯 前 町</t>
  </si>
  <si>
    <t>水 上 村</t>
  </si>
  <si>
    <t>相 良 村</t>
  </si>
  <si>
    <t>五 木 村</t>
  </si>
  <si>
    <t>山 江 村</t>
  </si>
  <si>
    <t>菊 池 郡</t>
  </si>
  <si>
    <t>球 磨 村</t>
  </si>
  <si>
    <t>天 草 郡</t>
  </si>
  <si>
    <t>大 津 町</t>
  </si>
  <si>
    <t>菊 陽 町</t>
  </si>
  <si>
    <t>阿 蘇 郡</t>
  </si>
  <si>
    <t>苓 北 町</t>
  </si>
  <si>
    <t>（単位　件・人）</t>
  </si>
  <si>
    <t>死  者</t>
  </si>
  <si>
    <t>傷  者</t>
  </si>
  <si>
    <t>県    計</t>
  </si>
  <si>
    <t>市    計</t>
  </si>
  <si>
    <t>郡    計</t>
  </si>
  <si>
    <t>高速道路</t>
  </si>
  <si>
    <t>あさぎり町</t>
    <rPh sb="4" eb="5">
      <t>マチ</t>
    </rPh>
    <phoneticPr fontId="2"/>
  </si>
  <si>
    <t>上天草市</t>
    <rPh sb="0" eb="1">
      <t>ウエ</t>
    </rPh>
    <rPh sb="1" eb="3">
      <t>アマクサ</t>
    </rPh>
    <rPh sb="3" eb="4">
      <t>シ</t>
    </rPh>
    <phoneticPr fontId="2"/>
  </si>
  <si>
    <t>美 里 町</t>
    <rPh sb="0" eb="1">
      <t>ビ</t>
    </rPh>
    <rPh sb="2" eb="3">
      <t>サト</t>
    </rPh>
    <rPh sb="4" eb="5">
      <t>マチ</t>
    </rPh>
    <phoneticPr fontId="2"/>
  </si>
  <si>
    <t>宇 城 市</t>
    <rPh sb="2" eb="3">
      <t>シロ</t>
    </rPh>
    <phoneticPr fontId="2"/>
  </si>
  <si>
    <t>阿 蘇 市</t>
    <rPh sb="0" eb="1">
      <t>オク</t>
    </rPh>
    <rPh sb="2" eb="3">
      <t>ソ</t>
    </rPh>
    <rPh sb="4" eb="5">
      <t>シ</t>
    </rPh>
    <phoneticPr fontId="2"/>
  </si>
  <si>
    <t>天 草 市</t>
    <rPh sb="0" eb="1">
      <t>テン</t>
    </rPh>
    <rPh sb="2" eb="3">
      <t>クサ</t>
    </rPh>
    <rPh sb="4" eb="5">
      <t>シ</t>
    </rPh>
    <phoneticPr fontId="2"/>
  </si>
  <si>
    <t>合 志 市</t>
    <rPh sb="0" eb="1">
      <t>ゴウ</t>
    </rPh>
    <rPh sb="2" eb="3">
      <t>ココロザシ</t>
    </rPh>
    <rPh sb="4" eb="5">
      <t>シ</t>
    </rPh>
    <phoneticPr fontId="2"/>
  </si>
  <si>
    <t>和 水 町</t>
    <rPh sb="0" eb="1">
      <t>ワ</t>
    </rPh>
    <phoneticPr fontId="2"/>
  </si>
  <si>
    <t>南阿蘇村</t>
    <rPh sb="0" eb="1">
      <t>ミナミ</t>
    </rPh>
    <rPh sb="1" eb="3">
      <t>アソ</t>
    </rPh>
    <rPh sb="3" eb="4">
      <t>ムラ</t>
    </rPh>
    <phoneticPr fontId="2"/>
  </si>
  <si>
    <t>山 都 町</t>
    <rPh sb="0" eb="1">
      <t>ヤマ</t>
    </rPh>
    <rPh sb="2" eb="3">
      <t>ミヤコ</t>
    </rPh>
    <rPh sb="4" eb="5">
      <t>マチ</t>
    </rPh>
    <phoneticPr fontId="2"/>
  </si>
  <si>
    <t>氷 川 町</t>
    <rPh sb="0" eb="1">
      <t>コオリ</t>
    </rPh>
    <rPh sb="2" eb="3">
      <t>カワ</t>
    </rPh>
    <rPh sb="4" eb="5">
      <t>マチ</t>
    </rPh>
    <phoneticPr fontId="2"/>
  </si>
  <si>
    <t>県警察本部</t>
    <phoneticPr fontId="2"/>
  </si>
  <si>
    <t>件  数</t>
    <phoneticPr fontId="2"/>
  </si>
  <si>
    <t>葦 北 郡</t>
    <rPh sb="0" eb="1">
      <t>アシ</t>
    </rPh>
    <phoneticPr fontId="2"/>
  </si>
  <si>
    <t>平成２４年</t>
    <rPh sb="0" eb="2">
      <t>ヘイセイ</t>
    </rPh>
    <rPh sb="4" eb="5">
      <t>ネン</t>
    </rPh>
    <phoneticPr fontId="2"/>
  </si>
  <si>
    <t>件  数</t>
    <phoneticPr fontId="2"/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</si>
  <si>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</si>
  <si>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</si>
  <si>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</si>
  <si>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</si>
  <si>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</si>
  <si>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</si>
  <si>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</si>
  <si>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</si>
  <si>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</si>
  <si>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</si>
  <si>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</si>
  <si>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</si>
  <si>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合志市</t>
  </si>
  <si>
    <t>美里町</t>
  </si>
  <si>
    <t>玉東町</t>
  </si>
  <si>
    <t>南関町</t>
  </si>
  <si>
    <t>長洲町</t>
  </si>
  <si>
    <t>大津町</t>
  </si>
  <si>
    <t>菊陽町</t>
  </si>
  <si>
    <t>小国町</t>
  </si>
  <si>
    <t>産山村</t>
  </si>
  <si>
    <t>高森町</t>
  </si>
  <si>
    <t>御船町</t>
  </si>
  <si>
    <t>嘉島町</t>
  </si>
  <si>
    <t>益城町</t>
  </si>
  <si>
    <t>甲佐町</t>
  </si>
  <si>
    <t>山都町</t>
  </si>
  <si>
    <t>氷川町</t>
  </si>
  <si>
    <t>芦北町</t>
  </si>
  <si>
    <t>錦町</t>
  </si>
  <si>
    <t>湯前町</t>
  </si>
  <si>
    <t>水上村</t>
  </si>
  <si>
    <t>相良村</t>
  </si>
  <si>
    <t>五木村</t>
  </si>
  <si>
    <t>山江村</t>
  </si>
  <si>
    <t>球磨村</t>
  </si>
  <si>
    <t>苓北町</t>
  </si>
  <si>
    <t>天草市</t>
    <rPh sb="0" eb="3">
      <t>アマクサシ</t>
    </rPh>
    <phoneticPr fontId="2"/>
  </si>
  <si>
    <t>和水町</t>
    <rPh sb="0" eb="2">
      <t>ナゴミ</t>
    </rPh>
    <rPh sb="2" eb="3">
      <t>マチ</t>
    </rPh>
    <phoneticPr fontId="2"/>
  </si>
  <si>
    <t>西原村</t>
    <rPh sb="0" eb="3">
      <t>ニシハラムラ</t>
    </rPh>
    <phoneticPr fontId="2"/>
  </si>
  <si>
    <t>高速道路等</t>
    <rPh sb="0" eb="2">
      <t>コウソク</t>
    </rPh>
    <rPh sb="2" eb="4">
      <t>ドウロ</t>
    </rPh>
    <rPh sb="4" eb="5">
      <t>トウ</t>
    </rPh>
    <phoneticPr fontId="2"/>
  </si>
  <si>
    <t>県外</t>
    <rPh sb="0" eb="2">
      <t>ケンガイ</t>
    </rPh>
    <phoneticPr fontId="2"/>
  </si>
  <si>
    <t>不明</t>
    <rPh sb="0" eb="2">
      <t>フメイ</t>
    </rPh>
    <phoneticPr fontId="2"/>
  </si>
  <si>
    <t>県合計</t>
    <rPh sb="0" eb="3">
      <t>ケンゴウケイ</t>
    </rPh>
    <phoneticPr fontId="2"/>
  </si>
  <si>
    <t>平成２４年</t>
    <phoneticPr fontId="2"/>
  </si>
  <si>
    <t>発生件数</t>
    <rPh sb="0" eb="2">
      <t>ハッセイ</t>
    </rPh>
    <rPh sb="2" eb="4">
      <t>ケンスウ</t>
    </rPh>
    <phoneticPr fontId="2"/>
  </si>
  <si>
    <t>死者数</t>
    <rPh sb="0" eb="3">
      <t>シシャスウ</t>
    </rPh>
    <phoneticPr fontId="2"/>
  </si>
  <si>
    <t>負傷者数</t>
    <rPh sb="0" eb="3">
      <t>フショウシャ</t>
    </rPh>
    <rPh sb="3" eb="4">
      <t>スウ</t>
    </rPh>
    <phoneticPr fontId="2"/>
  </si>
  <si>
    <t>球磨村</t>
    <rPh sb="0" eb="3">
      <t>クマムラ</t>
    </rPh>
    <phoneticPr fontId="2"/>
  </si>
  <si>
    <t>山鹿市</t>
    <rPh sb="0" eb="3">
      <t>ヤマガシ</t>
    </rPh>
    <phoneticPr fontId="2"/>
  </si>
  <si>
    <t>菊池市</t>
    <rPh sb="0" eb="3">
      <t>キクチシ</t>
    </rPh>
    <phoneticPr fontId="2"/>
  </si>
  <si>
    <t>宇土市</t>
    <rPh sb="0" eb="3">
      <t>ウトシ</t>
    </rPh>
    <phoneticPr fontId="2"/>
  </si>
  <si>
    <t>上天草市</t>
    <rPh sb="0" eb="1">
      <t>カミ</t>
    </rPh>
    <rPh sb="1" eb="4">
      <t>アマクサシ</t>
    </rPh>
    <phoneticPr fontId="2"/>
  </si>
  <si>
    <t>宇城市</t>
    <rPh sb="0" eb="2">
      <t>ウキ</t>
    </rPh>
    <rPh sb="2" eb="3">
      <t>シ</t>
    </rPh>
    <phoneticPr fontId="2"/>
  </si>
  <si>
    <t>阿蘇市</t>
    <rPh sb="0" eb="2">
      <t>アソ</t>
    </rPh>
    <rPh sb="2" eb="3">
      <t>シ</t>
    </rPh>
    <phoneticPr fontId="2"/>
  </si>
  <si>
    <t>南関町</t>
    <rPh sb="0" eb="3">
      <t>ナンカンマチ</t>
    </rPh>
    <phoneticPr fontId="2"/>
  </si>
  <si>
    <t>長洲町</t>
    <rPh sb="0" eb="3">
      <t>ナガスマチ</t>
    </rPh>
    <phoneticPr fontId="2"/>
  </si>
  <si>
    <t>産山村</t>
    <rPh sb="0" eb="3">
      <t>ウブヤマムラ</t>
    </rPh>
    <phoneticPr fontId="2"/>
  </si>
  <si>
    <t>下益城郡</t>
    <rPh sb="0" eb="4">
      <t>シモマシキグン</t>
    </rPh>
    <phoneticPr fontId="12"/>
  </si>
  <si>
    <t>玉名郡</t>
    <rPh sb="0" eb="3">
      <t>タマナグン</t>
    </rPh>
    <phoneticPr fontId="12"/>
  </si>
  <si>
    <t>菊池郡</t>
    <rPh sb="0" eb="3">
      <t>キクチグン</t>
    </rPh>
    <phoneticPr fontId="12"/>
  </si>
  <si>
    <t>阿蘇郡</t>
    <rPh sb="0" eb="3">
      <t>アソグン</t>
    </rPh>
    <phoneticPr fontId="12"/>
  </si>
  <si>
    <t>上益城郡</t>
    <rPh sb="0" eb="4">
      <t>カミマシキグン</t>
    </rPh>
    <phoneticPr fontId="12"/>
  </si>
  <si>
    <t>八代郡</t>
    <rPh sb="0" eb="3">
      <t>ヤツシログン</t>
    </rPh>
    <phoneticPr fontId="12"/>
  </si>
  <si>
    <t>葦北郡</t>
    <rPh sb="0" eb="3">
      <t>アシキタグン</t>
    </rPh>
    <phoneticPr fontId="12"/>
  </si>
  <si>
    <t>球磨郡</t>
    <rPh sb="0" eb="3">
      <t>クマグン</t>
    </rPh>
    <phoneticPr fontId="12"/>
  </si>
  <si>
    <t>天草郡</t>
    <rPh sb="0" eb="3">
      <t>アマクサグン</t>
    </rPh>
    <phoneticPr fontId="12"/>
  </si>
  <si>
    <t>平成２５年</t>
    <rPh sb="0" eb="2">
      <t>ヘイセイ</t>
    </rPh>
    <rPh sb="4" eb="5">
      <t>ネン</t>
    </rPh>
    <phoneticPr fontId="2"/>
  </si>
  <si>
    <t>２１－１１　市町村別交通事故発生状況（平成２４～平成２５年）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</si>
</sst>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&quot;#,##0"/>
    <numFmt numFmtId="177" formatCode="#,##0;&quot;△ &quot;#,##0"/>
    <numFmt numFmtId="178" formatCode="#,##0_ ;[Red]\-#,##0\ "/>
  </numFmts>
  <fonts count="15">
    <font>
      <sz val="12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b/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26">
    <xf numFmtId="37" fontId="0" fillId="0" borderId="0"/>
    <xf numFmtId="38" fontId="1" fillId="0" borderId="0" applyFont="0" applyFill="0" applyBorder="0" applyAlignment="0" applyProtection="0"/>
    <xf numFmtId="0" fontId="3" fillId="0" borderId="0"/>
    <xf numFmtId="176" fontId="7" fillId="0" borderId="0"/>
    <xf numFmtId="0" fontId="3" fillId="0" borderId="0"/>
    <xf numFmtId="0" fontId="3" fillId="0" borderId="0"/>
    <xf numFmtId="0" fontId="9" fillId="0" borderId="0"/>
    <xf numFmtId="0" fontId="3" fillId="0" borderId="0"/>
    <xf numFmtId="38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99">
    <xf numFmtId="37" fontId="0" fillId="0" borderId="0" xfId="0"/>
    <xf numFmtId="37" fontId="4" fillId="0" borderId="0" xfId="0" applyFont="1" applyFill="1" applyAlignment="1">
      <alignment vertical="center"/>
    </xf>
    <xf numFmtId="37" fontId="4" fillId="0" borderId="0" xfId="0" applyFont="1" applyFill="1" applyBorder="1" applyAlignment="1" applyProtection="1">
      <alignment horizontal="left" vertical="center"/>
    </xf>
    <xf numFmtId="37" fontId="4" fillId="0" borderId="0" xfId="0" applyFont="1" applyFill="1" applyBorder="1" applyAlignment="1">
      <alignment vertical="center"/>
    </xf>
    <xf numFmtId="37" fontId="4" fillId="0" borderId="0" xfId="0" quotePrefix="1" applyFont="1" applyFill="1" applyBorder="1" applyAlignment="1" applyProtection="1">
      <alignment horizontal="center" vertical="center"/>
    </xf>
    <xf numFmtId="37" fontId="5" fillId="0" borderId="0" xfId="0" applyFont="1" applyFill="1" applyAlignment="1" applyProtection="1">
      <alignment horizontal="left" vertical="center"/>
    </xf>
    <xf numFmtId="37" fontId="4" fillId="0" borderId="0" xfId="0" applyFont="1" applyFill="1" applyBorder="1" applyAlignment="1" applyProtection="1">
      <alignment horizontal="right" vertical="center"/>
    </xf>
    <xf numFmtId="37" fontId="4" fillId="0" borderId="1" xfId="0" quotePrefix="1" applyFont="1" applyFill="1" applyBorder="1" applyAlignment="1" applyProtection="1">
      <alignment horizontal="center" vertical="center"/>
    </xf>
    <xf numFmtId="37" fontId="4" fillId="0" borderId="2" xfId="0" applyFont="1" applyFill="1" applyBorder="1" applyAlignment="1">
      <alignment vertical="center"/>
    </xf>
    <xf numFmtId="0" fontId="4" fillId="0" borderId="3" xfId="2" quotePrefix="1" applyFont="1" applyFill="1" applyBorder="1" applyAlignment="1" applyProtection="1">
      <alignment horizontal="center" vertical="center"/>
    </xf>
    <xf numFmtId="0" fontId="4" fillId="0" borderId="4" xfId="2" quotePrefix="1" applyFont="1" applyFill="1" applyBorder="1" applyAlignment="1" applyProtection="1">
      <alignment horizontal="center" vertical="center"/>
    </xf>
    <xf numFmtId="37" fontId="6" fillId="0" borderId="5" xfId="0" quotePrefix="1" applyFont="1" applyFill="1" applyBorder="1" applyAlignment="1" applyProtection="1">
      <alignment horizontal="center" vertical="center"/>
    </xf>
    <xf numFmtId="177" fontId="6" fillId="0" borderId="1" xfId="0" applyNumberFormat="1" applyFont="1" applyFill="1" applyBorder="1" applyAlignment="1" applyProtection="1">
      <alignment horizontal="right" vertical="center"/>
    </xf>
    <xf numFmtId="37" fontId="6" fillId="0" borderId="6" xfId="0" applyNumberFormat="1" applyFont="1" applyFill="1" applyBorder="1" applyAlignment="1" applyProtection="1">
      <alignment horizontal="center" vertical="center"/>
    </xf>
    <xf numFmtId="177" fontId="6" fillId="0" borderId="1" xfId="2" applyNumberFormat="1" applyFont="1" applyFill="1" applyBorder="1" applyAlignment="1" applyProtection="1">
      <alignment horizontal="right" vertical="center"/>
    </xf>
    <xf numFmtId="37" fontId="6" fillId="0" borderId="7" xfId="0" quotePrefix="1" applyFont="1" applyFill="1" applyBorder="1" applyAlignment="1" applyProtection="1">
      <alignment horizontal="center" vertical="center"/>
    </xf>
    <xf numFmtId="177" fontId="6" fillId="0" borderId="0" xfId="0" applyNumberFormat="1" applyFont="1" applyFill="1" applyBorder="1" applyAlignment="1" applyProtection="1">
      <alignment horizontal="right" vertical="center"/>
    </xf>
    <xf numFmtId="37" fontId="4" fillId="0" borderId="8" xfId="0" applyNumberFormat="1" applyFont="1" applyFill="1" applyBorder="1" applyAlignment="1" applyProtection="1">
      <alignment horizontal="center" vertical="center"/>
    </xf>
    <xf numFmtId="177" fontId="4" fillId="0" borderId="0" xfId="2" applyNumberFormat="1" applyFont="1" applyFill="1" applyBorder="1" applyAlignment="1" applyProtection="1">
      <alignment horizontal="right" vertical="center"/>
    </xf>
    <xf numFmtId="0" fontId="4" fillId="0" borderId="0" xfId="2" applyFont="1" applyFill="1" applyBorder="1" applyAlignment="1" applyProtection="1">
      <alignment horizontal="right" vertical="center"/>
    </xf>
    <xf numFmtId="177" fontId="6" fillId="0" borderId="7" xfId="0" applyNumberFormat="1" applyFont="1" applyFill="1" applyBorder="1" applyAlignment="1" applyProtection="1">
      <alignment horizontal="right" vertical="center"/>
    </xf>
    <xf numFmtId="37" fontId="4" fillId="0" borderId="7" xfId="0" applyFont="1" applyFill="1" applyBorder="1" applyAlignment="1" applyProtection="1">
      <alignment horizontal="center" vertical="center"/>
    </xf>
    <xf numFmtId="177" fontId="4" fillId="0" borderId="7" xfId="2" applyNumberFormat="1" applyFont="1" applyFill="1" applyBorder="1" applyAlignment="1" applyProtection="1">
      <alignment horizontal="right" vertical="center"/>
    </xf>
    <xf numFmtId="37" fontId="6" fillId="0" borderId="8" xfId="0" applyNumberFormat="1" applyFont="1" applyFill="1" applyBorder="1" applyAlignment="1" applyProtection="1">
      <alignment horizontal="center" vertical="center"/>
    </xf>
    <xf numFmtId="177" fontId="6" fillId="0" borderId="0" xfId="2" applyNumberFormat="1" applyFont="1" applyFill="1" applyBorder="1" applyAlignment="1" applyProtection="1">
      <alignment horizontal="right" vertical="center"/>
    </xf>
    <xf numFmtId="37" fontId="6" fillId="0" borderId="7" xfId="0" applyFont="1" applyFill="1" applyBorder="1" applyAlignment="1" applyProtection="1">
      <alignment horizontal="center" vertical="center"/>
    </xf>
    <xf numFmtId="37" fontId="4" fillId="0" borderId="9" xfId="0" applyFont="1" applyFill="1" applyBorder="1" applyAlignment="1">
      <alignment vertical="center"/>
    </xf>
    <xf numFmtId="177" fontId="6" fillId="0" borderId="7" xfId="2" applyNumberFormat="1" applyFont="1" applyFill="1" applyBorder="1" applyAlignment="1" applyProtection="1">
      <alignment horizontal="right" vertical="center"/>
    </xf>
    <xf numFmtId="176" fontId="8" fillId="0" borderId="0" xfId="3" applyFont="1" applyFill="1" applyAlignment="1">
      <alignment vertical="center"/>
    </xf>
    <xf numFmtId="177" fontId="6" fillId="0" borderId="5" xfId="0" applyNumberFormat="1" applyFont="1" applyFill="1" applyBorder="1" applyAlignment="1" applyProtection="1">
      <alignment horizontal="right" vertical="center"/>
    </xf>
    <xf numFmtId="37" fontId="4" fillId="0" borderId="10" xfId="0" applyNumberFormat="1" applyFont="1" applyFill="1" applyBorder="1" applyAlignment="1" applyProtection="1">
      <alignment horizontal="center" vertical="center"/>
    </xf>
    <xf numFmtId="177" fontId="4" fillId="0" borderId="2" xfId="2" applyNumberFormat="1" applyFont="1" applyFill="1" applyBorder="1" applyAlignment="1" applyProtection="1">
      <alignment horizontal="right" vertical="center"/>
    </xf>
    <xf numFmtId="0" fontId="4" fillId="0" borderId="2" xfId="2" applyFont="1" applyFill="1" applyBorder="1" applyAlignment="1" applyProtection="1">
      <alignment horizontal="right" vertical="center"/>
    </xf>
    <xf numFmtId="0" fontId="10" fillId="2" borderId="13" xfId="4" applyFont="1" applyFill="1" applyBorder="1" applyAlignment="1">
      <alignment horizontal="center" vertical="center"/>
    </xf>
    <xf numFmtId="38" fontId="10" fillId="3" borderId="14" xfId="1" applyFont="1" applyFill="1" applyBorder="1" applyAlignment="1">
      <alignment vertical="center" shrinkToFit="1"/>
    </xf>
    <xf numFmtId="178" fontId="10" fillId="3" borderId="11" xfId="1" applyNumberFormat="1" applyFont="1" applyFill="1" applyBorder="1" applyAlignment="1">
      <alignment vertical="center" shrinkToFit="1"/>
    </xf>
    <xf numFmtId="38" fontId="10" fillId="3" borderId="15" xfId="1" applyFont="1" applyFill="1" applyBorder="1" applyAlignment="1">
      <alignment vertical="center" shrinkToFit="1"/>
    </xf>
    <xf numFmtId="0" fontId="10" fillId="2" borderId="16" xfId="4" applyFont="1" applyFill="1" applyBorder="1" applyAlignment="1">
      <alignment horizontal="center" vertical="center"/>
    </xf>
    <xf numFmtId="178" fontId="10" fillId="3" borderId="14" xfId="1" applyNumberFormat="1" applyFont="1" applyFill="1" applyBorder="1" applyAlignment="1">
      <alignment vertical="center" shrinkToFit="1"/>
    </xf>
    <xf numFmtId="178" fontId="10" fillId="3" borderId="15" xfId="1" applyNumberFormat="1" applyFont="1" applyFill="1" applyBorder="1" applyAlignment="1">
      <alignment vertical="center" shrinkToFit="1"/>
    </xf>
    <xf numFmtId="178" fontId="10" fillId="3" borderId="17" xfId="1" applyNumberFormat="1" applyFont="1" applyFill="1" applyBorder="1" applyAlignment="1">
      <alignment vertical="center" shrinkToFit="1"/>
    </xf>
    <xf numFmtId="178" fontId="10" fillId="3" borderId="1" xfId="1" applyNumberFormat="1" applyFont="1" applyFill="1" applyBorder="1" applyAlignment="1">
      <alignment vertical="center" shrinkToFit="1"/>
    </xf>
    <xf numFmtId="178" fontId="10" fillId="3" borderId="18" xfId="1" applyNumberFormat="1" applyFont="1" applyFill="1" applyBorder="1" applyAlignment="1">
      <alignment vertical="center" shrinkToFit="1"/>
    </xf>
    <xf numFmtId="0" fontId="10" fillId="2" borderId="19" xfId="4" applyFont="1" applyFill="1" applyBorder="1" applyAlignment="1">
      <alignment horizontal="center" vertical="center"/>
    </xf>
    <xf numFmtId="0" fontId="10" fillId="2" borderId="20" xfId="4" applyFont="1" applyFill="1" applyBorder="1" applyAlignment="1">
      <alignment horizontal="center" vertical="center" shrinkToFit="1"/>
    </xf>
    <xf numFmtId="178" fontId="10" fillId="3" borderId="21" xfId="1" applyNumberFormat="1" applyFont="1" applyFill="1" applyBorder="1" applyAlignment="1">
      <alignment vertical="center" shrinkToFit="1"/>
    </xf>
    <xf numFmtId="178" fontId="10" fillId="3" borderId="2" xfId="1" applyNumberFormat="1" applyFont="1" applyFill="1" applyBorder="1" applyAlignment="1">
      <alignment vertical="center" shrinkToFit="1"/>
    </xf>
    <xf numFmtId="178" fontId="10" fillId="3" borderId="22" xfId="1" applyNumberFormat="1" applyFont="1" applyFill="1" applyBorder="1" applyAlignment="1">
      <alignment vertical="center" shrinkToFit="1"/>
    </xf>
    <xf numFmtId="0" fontId="10" fillId="2" borderId="23" xfId="4" applyFont="1" applyFill="1" applyBorder="1" applyAlignment="1">
      <alignment horizontal="center" vertical="center" shrinkToFit="1"/>
    </xf>
    <xf numFmtId="178" fontId="10" fillId="3" borderId="24" xfId="1" applyNumberFormat="1" applyFont="1" applyFill="1" applyBorder="1" applyAlignment="1">
      <alignment vertical="center" shrinkToFit="1"/>
    </xf>
    <xf numFmtId="178" fontId="10" fillId="3" borderId="25" xfId="1" applyNumberFormat="1" applyFont="1" applyFill="1" applyBorder="1" applyAlignment="1">
      <alignment vertical="center" shrinkToFit="1"/>
    </xf>
    <xf numFmtId="178" fontId="10" fillId="3" borderId="26" xfId="1" applyNumberFormat="1" applyFont="1" applyFill="1" applyBorder="1" applyAlignment="1">
      <alignment vertical="center" shrinkToFit="1"/>
    </xf>
    <xf numFmtId="0" fontId="10" fillId="2" borderId="27" xfId="4" applyFont="1" applyFill="1" applyBorder="1" applyAlignment="1">
      <alignment horizontal="center" vertical="center" shrinkToFit="1"/>
    </xf>
    <xf numFmtId="0" fontId="10" fillId="2" borderId="28" xfId="4" applyFont="1" applyFill="1" applyBorder="1" applyAlignment="1">
      <alignment horizontal="center" vertical="center" shrinkToFit="1"/>
    </xf>
    <xf numFmtId="38" fontId="10" fillId="3" borderId="17" xfId="1" applyFont="1" applyFill="1" applyBorder="1" applyAlignment="1">
      <alignment vertical="center" shrinkToFit="1"/>
    </xf>
    <xf numFmtId="38" fontId="10" fillId="3" borderId="18" xfId="1" applyFont="1" applyFill="1" applyBorder="1" applyAlignment="1">
      <alignment vertical="center" shrinkToFit="1"/>
    </xf>
    <xf numFmtId="0" fontId="10" fillId="2" borderId="29" xfId="4" applyFont="1" applyFill="1" applyBorder="1" applyAlignment="1">
      <alignment horizontal="center" vertical="center" shrinkToFit="1"/>
    </xf>
    <xf numFmtId="38" fontId="3" fillId="2" borderId="24" xfId="1" applyFont="1" applyFill="1" applyBorder="1" applyAlignment="1">
      <alignment vertical="center" shrinkToFit="1"/>
    </xf>
    <xf numFmtId="38" fontId="3" fillId="2" borderId="25" xfId="1" applyFont="1" applyFill="1" applyBorder="1" applyAlignment="1">
      <alignment vertical="center" shrinkToFit="1"/>
    </xf>
    <xf numFmtId="38" fontId="11" fillId="2" borderId="26" xfId="1" applyFont="1" applyFill="1" applyBorder="1" applyAlignment="1">
      <alignment vertical="center" shrinkToFit="1"/>
    </xf>
    <xf numFmtId="0" fontId="11" fillId="3" borderId="30" xfId="5" applyFont="1" applyFill="1" applyBorder="1" applyAlignment="1">
      <alignment horizontal="center" vertical="center" shrinkToFit="1"/>
    </xf>
    <xf numFmtId="0" fontId="11" fillId="3" borderId="31" xfId="5" applyFont="1" applyFill="1" applyBorder="1" applyAlignment="1">
      <alignment horizontal="center" vertical="center" shrinkToFit="1"/>
    </xf>
    <xf numFmtId="0" fontId="13" fillId="3" borderId="32" xfId="5" applyFont="1" applyFill="1" applyBorder="1" applyAlignment="1">
      <alignment horizontal="center" vertical="center" shrinkToFit="1"/>
    </xf>
    <xf numFmtId="0" fontId="10" fillId="3" borderId="27" xfId="5" applyFont="1" applyFill="1" applyBorder="1" applyAlignment="1">
      <alignment horizontal="distributed" vertical="center" justifyLastLine="1" shrinkToFit="1"/>
    </xf>
    <xf numFmtId="0" fontId="10" fillId="3" borderId="28" xfId="5" applyFont="1" applyFill="1" applyBorder="1" applyAlignment="1">
      <alignment horizontal="distributed" vertical="center" justifyLastLine="1" shrinkToFit="1"/>
    </xf>
    <xf numFmtId="0" fontId="10" fillId="3" borderId="27" xfId="5" applyFont="1" applyFill="1" applyBorder="1" applyAlignment="1">
      <alignment horizontal="center" vertical="center" shrinkToFit="1"/>
    </xf>
    <xf numFmtId="0" fontId="10" fillId="3" borderId="28" xfId="5" applyFont="1" applyFill="1" applyBorder="1" applyAlignment="1">
      <alignment horizontal="center" vertical="center" shrinkToFit="1"/>
    </xf>
    <xf numFmtId="0" fontId="10" fillId="3" borderId="33" xfId="5" applyFont="1" applyFill="1" applyBorder="1" applyAlignment="1">
      <alignment horizontal="distributed" vertical="center" justifyLastLine="1" shrinkToFit="1"/>
    </xf>
    <xf numFmtId="0" fontId="3" fillId="3" borderId="33" xfId="5" applyFont="1" applyFill="1" applyBorder="1" applyAlignment="1">
      <alignment vertical="center"/>
    </xf>
    <xf numFmtId="0" fontId="3" fillId="3" borderId="0" xfId="5" applyFont="1" applyFill="1" applyAlignment="1">
      <alignment vertical="center"/>
    </xf>
    <xf numFmtId="0" fontId="10" fillId="3" borderId="29" xfId="5" applyFont="1" applyFill="1" applyBorder="1" applyAlignment="1">
      <alignment horizontal="distributed" vertical="center" justifyLastLine="1" shrinkToFit="1"/>
    </xf>
    <xf numFmtId="38" fontId="10" fillId="3" borderId="24" xfId="1" applyFont="1" applyFill="1" applyBorder="1" applyAlignment="1">
      <alignment vertical="center" shrinkToFit="1"/>
    </xf>
    <xf numFmtId="38" fontId="10" fillId="3" borderId="26" xfId="1" applyFont="1" applyFill="1" applyBorder="1" applyAlignment="1">
      <alignment vertical="center" shrinkToFit="1"/>
    </xf>
    <xf numFmtId="0" fontId="10" fillId="3" borderId="13" xfId="5" applyFont="1" applyFill="1" applyBorder="1" applyAlignment="1">
      <alignment horizontal="distributed" vertical="center" justifyLastLine="1"/>
    </xf>
    <xf numFmtId="0" fontId="10" fillId="3" borderId="16" xfId="5" applyFont="1" applyFill="1" applyBorder="1" applyAlignment="1">
      <alignment horizontal="distributed" vertical="center" justifyLastLine="1"/>
    </xf>
    <xf numFmtId="0" fontId="10" fillId="3" borderId="19" xfId="5" applyFont="1" applyFill="1" applyBorder="1" applyAlignment="1">
      <alignment horizontal="distributed" vertical="center" justifyLastLine="1"/>
    </xf>
    <xf numFmtId="0" fontId="10" fillId="3" borderId="20" xfId="5" applyFont="1" applyFill="1" applyBorder="1" applyAlignment="1">
      <alignment horizontal="distributed" vertical="center" justifyLastLine="1" shrinkToFit="1"/>
    </xf>
    <xf numFmtId="0" fontId="10" fillId="3" borderId="23" xfId="5" applyFont="1" applyFill="1" applyBorder="1" applyAlignment="1">
      <alignment horizontal="distributed" vertical="center" justifyLastLine="1" shrinkToFit="1"/>
    </xf>
    <xf numFmtId="178" fontId="10" fillId="3" borderId="34" xfId="1" applyNumberFormat="1" applyFont="1" applyFill="1" applyBorder="1" applyAlignment="1">
      <alignment vertical="center" shrinkToFit="1"/>
    </xf>
    <xf numFmtId="178" fontId="10" fillId="3" borderId="35" xfId="1" applyNumberFormat="1" applyFont="1" applyFill="1" applyBorder="1" applyAlignment="1">
      <alignment vertical="center" shrinkToFit="1"/>
    </xf>
    <xf numFmtId="178" fontId="10" fillId="3" borderId="36" xfId="1" applyNumberFormat="1" applyFont="1" applyFill="1" applyBorder="1" applyAlignment="1">
      <alignment vertical="center" shrinkToFit="1"/>
    </xf>
    <xf numFmtId="178" fontId="10" fillId="3" borderId="37" xfId="1" applyNumberFormat="1" applyFont="1" applyFill="1" applyBorder="1" applyAlignment="1">
      <alignment vertical="center" shrinkToFit="1"/>
    </xf>
    <xf numFmtId="0" fontId="14" fillId="3" borderId="16" xfId="5" applyFont="1" applyFill="1" applyBorder="1" applyAlignment="1">
      <alignment horizontal="distributed" vertical="center" justifyLastLine="1"/>
    </xf>
    <xf numFmtId="178" fontId="14" fillId="3" borderId="14" xfId="1" applyNumberFormat="1" applyFont="1" applyFill="1" applyBorder="1" applyAlignment="1">
      <alignment vertical="center" shrinkToFit="1"/>
    </xf>
    <xf numFmtId="178" fontId="14" fillId="3" borderId="34" xfId="1" applyNumberFormat="1" applyFont="1" applyFill="1" applyBorder="1" applyAlignment="1">
      <alignment vertical="center" shrinkToFit="1"/>
    </xf>
    <xf numFmtId="178" fontId="14" fillId="3" borderId="15" xfId="1" applyNumberFormat="1" applyFont="1" applyFill="1" applyBorder="1" applyAlignment="1">
      <alignment vertical="center" shrinkToFit="1"/>
    </xf>
    <xf numFmtId="178" fontId="14" fillId="3" borderId="17" xfId="1" applyNumberFormat="1" applyFont="1" applyFill="1" applyBorder="1" applyAlignment="1">
      <alignment vertical="center" shrinkToFit="1"/>
    </xf>
    <xf numFmtId="178" fontId="14" fillId="3" borderId="35" xfId="1" applyNumberFormat="1" applyFont="1" applyFill="1" applyBorder="1" applyAlignment="1">
      <alignment vertical="center" shrinkToFit="1"/>
    </xf>
    <xf numFmtId="178" fontId="14" fillId="3" borderId="18" xfId="1" applyNumberFormat="1" applyFont="1" applyFill="1" applyBorder="1" applyAlignment="1">
      <alignment vertical="center" shrinkToFit="1"/>
    </xf>
    <xf numFmtId="0" fontId="14" fillId="3" borderId="19" xfId="5" applyFont="1" applyFill="1" applyBorder="1" applyAlignment="1">
      <alignment horizontal="distributed" vertical="center" justifyLastLine="1"/>
    </xf>
    <xf numFmtId="0" fontId="14" fillId="3" borderId="28" xfId="5" applyFont="1" applyFill="1" applyBorder="1" applyAlignment="1">
      <alignment horizontal="distributed" vertical="center" justifyLastLine="1" shrinkToFit="1"/>
    </xf>
    <xf numFmtId="0" fontId="14" fillId="3" borderId="27" xfId="5" applyFont="1" applyFill="1" applyBorder="1" applyAlignment="1">
      <alignment horizontal="distributed" vertical="center" justifyLastLine="1" shrinkToFit="1"/>
    </xf>
    <xf numFmtId="37" fontId="4" fillId="0" borderId="4" xfId="2" applyNumberFormat="1" applyFont="1" applyFill="1" applyBorder="1" applyAlignment="1" applyProtection="1">
      <alignment horizontal="center" vertical="center"/>
    </xf>
    <xf numFmtId="37" fontId="4" fillId="0" borderId="11" xfId="2" applyNumberFormat="1" applyFont="1" applyFill="1" applyBorder="1" applyAlignment="1" applyProtection="1">
      <alignment horizontal="center" vertical="center"/>
    </xf>
    <xf numFmtId="37" fontId="4" fillId="0" borderId="12" xfId="2" applyNumberFormat="1" applyFont="1" applyFill="1" applyBorder="1" applyAlignment="1" applyProtection="1">
      <alignment horizontal="center" vertical="center"/>
    </xf>
    <xf numFmtId="0" fontId="11" fillId="3" borderId="0" xfId="5" applyFont="1" applyFill="1" applyBorder="1" applyAlignment="1">
      <alignment horizontal="center" vertical="center" shrinkToFit="1"/>
    </xf>
    <xf numFmtId="0" fontId="3" fillId="3" borderId="0" xfId="5" applyFont="1" applyFill="1" applyBorder="1" applyAlignment="1">
      <alignment horizontal="center" vertical="center" shrinkToFit="1"/>
    </xf>
    <xf numFmtId="0" fontId="3" fillId="3" borderId="7" xfId="5" applyFont="1" applyFill="1" applyBorder="1" applyAlignment="1">
      <alignment horizontal="center" vertical="center" shrinkToFit="1"/>
    </xf>
    <xf numFmtId="37" fontId="4" fillId="0" borderId="0" xfId="0" applyFont="1" applyFill="1" applyAlignment="1" applyProtection="1">
      <alignment horizontal="left" vertical="center"/>
    </xf>
  </cellXfs>
  <cellStyles count="26">
    <cellStyle name="桁区切り" xfId="1" builtinId="6"/>
    <cellStyle name="桁区切り 2" xfId="8"/>
    <cellStyle name="標準" xfId="0" builtinId="0"/>
    <cellStyle name="標準 10" xfId="9"/>
    <cellStyle name="標準 11" xfId="10"/>
    <cellStyle name="標準 12" xfId="11"/>
    <cellStyle name="標準 13" xfId="12"/>
    <cellStyle name="標準 14" xfId="13"/>
    <cellStyle name="標準 15" xfId="14"/>
    <cellStyle name="標準 16" xfId="15"/>
    <cellStyle name="標準 17" xfId="16"/>
    <cellStyle name="標準 18" xfId="17"/>
    <cellStyle name="標準 19" xfId="7"/>
    <cellStyle name="標準 2" xfId="18"/>
    <cellStyle name="標準 20" xfId="6"/>
    <cellStyle name="標準 3" xfId="19"/>
    <cellStyle name="標準 4" xfId="20"/>
    <cellStyle name="標準 5" xfId="21"/>
    <cellStyle name="標準 6" xfId="22"/>
    <cellStyle name="標準 7" xfId="23"/>
    <cellStyle name="標準 8" xfId="24"/>
    <cellStyle name="標準 9" xfId="25"/>
    <cellStyle name="標準_21_11" xfId="2"/>
    <cellStyle name="標準_21_11_1" xfId="3"/>
    <cellStyle name="標準_21-11_1" xfId="4"/>
    <cellStyle name="標準_Sheet1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7"/>
  <dimension ref="A1:N60"/>
  <sheetViews>
    <sheetView showGridLines="0" tabSelected="1" zoomScale="120" zoomScaleNormal="120" workbookViewId="0">
      <selection activeCell="H4" sqref="H4"/>
    </sheetView>
  </sheetViews>
  <sheetFormatPr defaultColWidth="10.625" defaultRowHeight="11.25"/>
  <cols>
    <col min="1" max="1" width="9.625" style="1" customWidth="1"/>
    <col min="2" max="2" width="6.375" style="1" customWidth="1"/>
    <col min="3" max="3" width="5.625" style="1" customWidth="1"/>
    <col min="4" max="5" width="6.375" style="1" customWidth="1"/>
    <col min="6" max="6" width="5.625" style="1" customWidth="1"/>
    <col min="7" max="7" width="6.375" style="1" customWidth="1"/>
    <col min="8" max="8" width="9.625" style="1" customWidth="1"/>
    <col min="9" max="14" width="5.625" style="1" customWidth="1"/>
    <col min="15" max="16384" width="10.625" style="1"/>
  </cols>
  <sheetData>
    <row r="1" spans="1:14" ht="18" customHeight="1">
      <c r="A1" s="5" t="s">
        <v>134</v>
      </c>
    </row>
    <row r="2" spans="1:14" ht="20.100000000000001" customHeight="1">
      <c r="A2" s="98"/>
    </row>
    <row r="3" spans="1:14" ht="20.100000000000001" customHeight="1">
      <c r="A3" s="2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/>
      <c r="N3" s="6" t="s">
        <v>61</v>
      </c>
    </row>
    <row r="4" spans="1:14" ht="20.100000000000001" customHeight="1">
      <c r="A4" s="7" t="s">
        <v>0</v>
      </c>
      <c r="B4" s="92" t="s">
        <v>64</v>
      </c>
      <c r="C4" s="93"/>
      <c r="D4" s="94"/>
      <c r="E4" s="92" t="s">
        <v>133</v>
      </c>
      <c r="F4" s="93"/>
      <c r="G4" s="94"/>
      <c r="H4" s="7" t="s">
        <v>0</v>
      </c>
      <c r="I4" s="92" t="s">
        <v>64</v>
      </c>
      <c r="J4" s="93"/>
      <c r="K4" s="94"/>
      <c r="L4" s="92" t="s">
        <v>133</v>
      </c>
      <c r="M4" s="93"/>
      <c r="N4" s="93"/>
    </row>
    <row r="5" spans="1:14" ht="20.100000000000001" customHeight="1">
      <c r="A5" s="8"/>
      <c r="B5" s="9" t="s">
        <v>62</v>
      </c>
      <c r="C5" s="9" t="s">
        <v>44</v>
      </c>
      <c r="D5" s="9" t="s">
        <v>45</v>
      </c>
      <c r="E5" s="9" t="s">
        <v>65</v>
      </c>
      <c r="F5" s="9" t="s">
        <v>44</v>
      </c>
      <c r="G5" s="9" t="s">
        <v>45</v>
      </c>
      <c r="H5" s="8"/>
      <c r="I5" s="9" t="s">
        <v>62</v>
      </c>
      <c r="J5" s="9" t="s">
        <v>44</v>
      </c>
      <c r="K5" s="10" t="s">
        <v>45</v>
      </c>
      <c r="L5" s="9" t="s">
        <v>65</v>
      </c>
      <c r="M5" s="9" t="s">
        <v>44</v>
      </c>
      <c r="N5" s="10" t="s">
        <v>45</v>
      </c>
    </row>
    <row r="6" spans="1:14" ht="20.100000000000001" customHeight="1">
      <c r="A6" s="11" t="s">
        <v>46</v>
      </c>
      <c r="B6" s="12">
        <v>9817</v>
      </c>
      <c r="C6" s="12">
        <v>82</v>
      </c>
      <c r="D6" s="29">
        <v>12473</v>
      </c>
      <c r="E6" s="12">
        <f>SUM(E7:E9)</f>
        <v>8732</v>
      </c>
      <c r="F6" s="12">
        <f>SUM(F7:F9)</f>
        <v>82</v>
      </c>
      <c r="G6" s="12">
        <f t="shared" ref="G6" si="0">SUM(G7:G9)</f>
        <v>11225</v>
      </c>
      <c r="H6" s="13" t="s">
        <v>41</v>
      </c>
      <c r="I6" s="14">
        <v>146</v>
      </c>
      <c r="J6" s="14">
        <v>0</v>
      </c>
      <c r="K6" s="14">
        <v>234</v>
      </c>
      <c r="L6" s="14">
        <f>SUM(L7:L12)</f>
        <v>152</v>
      </c>
      <c r="M6" s="14">
        <f>SUM(M7:M12)</f>
        <v>5</v>
      </c>
      <c r="N6" s="14">
        <f>SUM(N7:N12)</f>
        <v>222</v>
      </c>
    </row>
    <row r="7" spans="1:14" ht="20.100000000000001" customHeight="1">
      <c r="A7" s="15" t="s">
        <v>47</v>
      </c>
      <c r="B7" s="16">
        <v>8172</v>
      </c>
      <c r="C7" s="16">
        <v>57</v>
      </c>
      <c r="D7" s="20">
        <v>10346</v>
      </c>
      <c r="E7" s="16">
        <f>SUM(E10:E23)</f>
        <v>7182</v>
      </c>
      <c r="F7" s="16">
        <f t="shared" ref="F7:G7" si="1">SUM(F10:F23)</f>
        <v>59</v>
      </c>
      <c r="G7" s="16">
        <f t="shared" si="1"/>
        <v>9128</v>
      </c>
      <c r="H7" s="17" t="s">
        <v>1</v>
      </c>
      <c r="I7" s="18">
        <v>13</v>
      </c>
      <c r="J7" s="18">
        <v>0</v>
      </c>
      <c r="K7" s="18">
        <v>30</v>
      </c>
      <c r="L7" s="18">
        <v>11</v>
      </c>
      <c r="M7" s="18">
        <v>0</v>
      </c>
      <c r="N7" s="18">
        <v>19</v>
      </c>
    </row>
    <row r="8" spans="1:14" ht="20.100000000000001" customHeight="1">
      <c r="A8" s="15" t="s">
        <v>48</v>
      </c>
      <c r="B8" s="16">
        <v>1548</v>
      </c>
      <c r="C8" s="16">
        <v>22</v>
      </c>
      <c r="D8" s="20">
        <v>1982</v>
      </c>
      <c r="E8" s="16">
        <f>SUM(E24,E26,E31,L6,L13,L19,L21,L24,L34)</f>
        <v>1443</v>
      </c>
      <c r="F8" s="16">
        <f>SUM(F24,F26,F31,M6,M13,M19,M21,M24,M34)</f>
        <v>19</v>
      </c>
      <c r="G8" s="16">
        <f>SUM(G24,G26,G31,N6,N13,N19,N21,N24,N34)</f>
        <v>1922</v>
      </c>
      <c r="H8" s="17" t="s">
        <v>2</v>
      </c>
      <c r="I8" s="18">
        <v>21</v>
      </c>
      <c r="J8" s="19">
        <v>0</v>
      </c>
      <c r="K8" s="18">
        <v>31</v>
      </c>
      <c r="L8" s="18">
        <v>9</v>
      </c>
      <c r="M8" s="19">
        <v>0</v>
      </c>
      <c r="N8" s="18">
        <v>12</v>
      </c>
    </row>
    <row r="9" spans="1:14" ht="20.100000000000001" customHeight="1">
      <c r="A9" s="15" t="s">
        <v>49</v>
      </c>
      <c r="B9" s="16">
        <v>97</v>
      </c>
      <c r="C9" s="16">
        <v>3</v>
      </c>
      <c r="D9" s="20">
        <v>145</v>
      </c>
      <c r="E9" s="16">
        <v>107</v>
      </c>
      <c r="F9" s="16">
        <v>4</v>
      </c>
      <c r="G9" s="20">
        <v>175</v>
      </c>
      <c r="H9" s="17" t="s">
        <v>3</v>
      </c>
      <c r="I9" s="18">
        <v>2</v>
      </c>
      <c r="J9" s="19">
        <v>0</v>
      </c>
      <c r="K9" s="18">
        <v>5</v>
      </c>
      <c r="L9" s="18">
        <v>3</v>
      </c>
      <c r="M9" s="19">
        <v>0</v>
      </c>
      <c r="N9" s="18">
        <v>3</v>
      </c>
    </row>
    <row r="10" spans="1:14" ht="20.100000000000001" customHeight="1">
      <c r="A10" s="21" t="s">
        <v>4</v>
      </c>
      <c r="B10" s="18">
        <v>4794</v>
      </c>
      <c r="C10" s="18">
        <v>22</v>
      </c>
      <c r="D10" s="22">
        <v>5966</v>
      </c>
      <c r="E10" s="18">
        <v>4174</v>
      </c>
      <c r="F10" s="18">
        <v>15</v>
      </c>
      <c r="G10" s="22">
        <v>5187</v>
      </c>
      <c r="H10" s="17" t="s">
        <v>5</v>
      </c>
      <c r="I10" s="18">
        <v>19</v>
      </c>
      <c r="J10" s="18">
        <v>0</v>
      </c>
      <c r="K10" s="18">
        <v>27</v>
      </c>
      <c r="L10" s="18">
        <v>19</v>
      </c>
      <c r="M10" s="18">
        <v>0</v>
      </c>
      <c r="N10" s="18">
        <v>28</v>
      </c>
    </row>
    <row r="11" spans="1:14" ht="20.100000000000001" customHeight="1">
      <c r="A11" s="21" t="s">
        <v>6</v>
      </c>
      <c r="B11" s="18">
        <v>616</v>
      </c>
      <c r="C11" s="18">
        <v>4</v>
      </c>
      <c r="D11" s="22">
        <v>770</v>
      </c>
      <c r="E11" s="18">
        <v>534</v>
      </c>
      <c r="F11" s="18">
        <v>9</v>
      </c>
      <c r="G11" s="22">
        <v>635</v>
      </c>
      <c r="H11" s="17" t="s">
        <v>10</v>
      </c>
      <c r="I11" s="18">
        <v>21</v>
      </c>
      <c r="J11" s="19">
        <v>0</v>
      </c>
      <c r="K11" s="18">
        <v>26</v>
      </c>
      <c r="L11" s="18">
        <v>34</v>
      </c>
      <c r="M11" s="19">
        <v>3</v>
      </c>
      <c r="N11" s="18">
        <v>45</v>
      </c>
    </row>
    <row r="12" spans="1:14" ht="20.100000000000001" customHeight="1">
      <c r="A12" s="21" t="s">
        <v>7</v>
      </c>
      <c r="B12" s="18">
        <v>111</v>
      </c>
      <c r="C12" s="18">
        <v>3</v>
      </c>
      <c r="D12" s="22">
        <v>136</v>
      </c>
      <c r="E12" s="18">
        <v>105</v>
      </c>
      <c r="F12" s="18">
        <v>1</v>
      </c>
      <c r="G12" s="22">
        <v>126</v>
      </c>
      <c r="H12" s="17" t="s">
        <v>58</v>
      </c>
      <c r="I12" s="18">
        <v>70</v>
      </c>
      <c r="J12" s="19">
        <v>0</v>
      </c>
      <c r="K12" s="18">
        <v>115</v>
      </c>
      <c r="L12" s="18">
        <v>76</v>
      </c>
      <c r="M12" s="19">
        <v>2</v>
      </c>
      <c r="N12" s="18">
        <v>115</v>
      </c>
    </row>
    <row r="13" spans="1:14" ht="20.100000000000001" customHeight="1">
      <c r="A13" s="21" t="s">
        <v>8</v>
      </c>
      <c r="B13" s="18">
        <v>322</v>
      </c>
      <c r="C13" s="18">
        <v>2</v>
      </c>
      <c r="D13" s="22">
        <v>421</v>
      </c>
      <c r="E13" s="18">
        <v>318</v>
      </c>
      <c r="F13" s="18">
        <v>2</v>
      </c>
      <c r="G13" s="22">
        <v>411</v>
      </c>
      <c r="H13" s="23" t="s">
        <v>12</v>
      </c>
      <c r="I13" s="24">
        <v>369</v>
      </c>
      <c r="J13" s="24">
        <v>5</v>
      </c>
      <c r="K13" s="24">
        <v>454</v>
      </c>
      <c r="L13" s="24">
        <f>SUM(L14:L18)</f>
        <v>379</v>
      </c>
      <c r="M13" s="24">
        <f>SUM(M14:M18)</f>
        <v>4</v>
      </c>
      <c r="N13" s="24">
        <f>SUM(N14:N18)</f>
        <v>471</v>
      </c>
    </row>
    <row r="14" spans="1:14" ht="20.100000000000001" customHeight="1">
      <c r="A14" s="21" t="s">
        <v>9</v>
      </c>
      <c r="B14" s="18">
        <v>102</v>
      </c>
      <c r="C14" s="18">
        <v>2</v>
      </c>
      <c r="D14" s="22">
        <v>123</v>
      </c>
      <c r="E14" s="18">
        <v>88</v>
      </c>
      <c r="F14" s="18">
        <v>0</v>
      </c>
      <c r="G14" s="22">
        <v>120</v>
      </c>
      <c r="H14" s="17" t="s">
        <v>13</v>
      </c>
      <c r="I14" s="18">
        <v>56</v>
      </c>
      <c r="J14" s="19">
        <v>0</v>
      </c>
      <c r="K14" s="18">
        <v>70</v>
      </c>
      <c r="L14" s="18">
        <v>57</v>
      </c>
      <c r="M14" s="19">
        <v>0</v>
      </c>
      <c r="N14" s="18">
        <v>64</v>
      </c>
    </row>
    <row r="15" spans="1:14" ht="20.100000000000001" customHeight="1">
      <c r="A15" s="21" t="s">
        <v>11</v>
      </c>
      <c r="B15" s="18">
        <v>371</v>
      </c>
      <c r="C15" s="18">
        <v>4</v>
      </c>
      <c r="D15" s="22">
        <v>471</v>
      </c>
      <c r="E15" s="18">
        <v>303</v>
      </c>
      <c r="F15" s="18">
        <v>4</v>
      </c>
      <c r="G15" s="22">
        <v>399</v>
      </c>
      <c r="H15" s="17" t="s">
        <v>15</v>
      </c>
      <c r="I15" s="18">
        <v>103</v>
      </c>
      <c r="J15" s="18">
        <v>0</v>
      </c>
      <c r="K15" s="18">
        <v>127</v>
      </c>
      <c r="L15" s="18">
        <v>92</v>
      </c>
      <c r="M15" s="18">
        <v>1</v>
      </c>
      <c r="N15" s="18">
        <v>116</v>
      </c>
    </row>
    <row r="16" spans="1:14" ht="20.100000000000001" customHeight="1">
      <c r="A16" s="21" t="s">
        <v>14</v>
      </c>
      <c r="B16" s="18">
        <v>279</v>
      </c>
      <c r="C16" s="18">
        <v>2</v>
      </c>
      <c r="D16" s="22">
        <v>351</v>
      </c>
      <c r="E16" s="18">
        <v>257</v>
      </c>
      <c r="F16" s="18">
        <v>2</v>
      </c>
      <c r="G16" s="22">
        <v>348</v>
      </c>
      <c r="H16" s="17" t="s">
        <v>16</v>
      </c>
      <c r="I16" s="18">
        <v>138</v>
      </c>
      <c r="J16" s="18">
        <v>3</v>
      </c>
      <c r="K16" s="18">
        <v>159</v>
      </c>
      <c r="L16" s="18">
        <v>150</v>
      </c>
      <c r="M16" s="18">
        <v>0</v>
      </c>
      <c r="N16" s="18">
        <v>190</v>
      </c>
    </row>
    <row r="17" spans="1:14" ht="20.100000000000001" customHeight="1">
      <c r="A17" s="21" t="s">
        <v>17</v>
      </c>
      <c r="B17" s="18">
        <v>260</v>
      </c>
      <c r="C17" s="18">
        <v>1</v>
      </c>
      <c r="D17" s="22">
        <v>353</v>
      </c>
      <c r="E17" s="18">
        <v>255</v>
      </c>
      <c r="F17" s="18">
        <v>7</v>
      </c>
      <c r="G17" s="22">
        <v>346</v>
      </c>
      <c r="H17" s="17" t="s">
        <v>18</v>
      </c>
      <c r="I17" s="18">
        <v>37</v>
      </c>
      <c r="J17" s="19">
        <v>2</v>
      </c>
      <c r="K17" s="18">
        <v>50</v>
      </c>
      <c r="L17" s="18">
        <v>38</v>
      </c>
      <c r="M17" s="19">
        <v>2</v>
      </c>
      <c r="N17" s="18">
        <v>44</v>
      </c>
    </row>
    <row r="18" spans="1:14" ht="20.100000000000001" customHeight="1">
      <c r="A18" s="21" t="s">
        <v>19</v>
      </c>
      <c r="B18" s="18">
        <v>218</v>
      </c>
      <c r="C18" s="18">
        <v>4</v>
      </c>
      <c r="D18" s="22">
        <v>288</v>
      </c>
      <c r="E18" s="18">
        <v>173</v>
      </c>
      <c r="F18" s="18">
        <v>1</v>
      </c>
      <c r="G18" s="22">
        <v>262</v>
      </c>
      <c r="H18" s="17" t="s">
        <v>59</v>
      </c>
      <c r="I18" s="18">
        <v>35</v>
      </c>
      <c r="J18" s="18">
        <v>0</v>
      </c>
      <c r="K18" s="18">
        <v>48</v>
      </c>
      <c r="L18" s="18">
        <v>42</v>
      </c>
      <c r="M18" s="18">
        <v>1</v>
      </c>
      <c r="N18" s="18">
        <v>57</v>
      </c>
    </row>
    <row r="19" spans="1:14" ht="20.100000000000001" customHeight="1">
      <c r="A19" s="21" t="s">
        <v>51</v>
      </c>
      <c r="B19" s="18">
        <v>100</v>
      </c>
      <c r="C19" s="18">
        <v>3</v>
      </c>
      <c r="D19" s="22">
        <v>144</v>
      </c>
      <c r="E19" s="18">
        <v>97</v>
      </c>
      <c r="F19" s="18">
        <v>3</v>
      </c>
      <c r="G19" s="22">
        <v>154</v>
      </c>
      <c r="H19" s="23" t="s">
        <v>20</v>
      </c>
      <c r="I19" s="24">
        <v>64</v>
      </c>
      <c r="J19" s="24">
        <v>1</v>
      </c>
      <c r="K19" s="24">
        <v>82</v>
      </c>
      <c r="L19" s="24">
        <v>47</v>
      </c>
      <c r="M19" s="24">
        <v>0</v>
      </c>
      <c r="N19" s="24">
        <v>63</v>
      </c>
    </row>
    <row r="20" spans="1:14" ht="20.100000000000001" customHeight="1">
      <c r="A20" s="21" t="s">
        <v>53</v>
      </c>
      <c r="B20" s="18">
        <v>354</v>
      </c>
      <c r="C20" s="18">
        <v>4</v>
      </c>
      <c r="D20" s="22">
        <v>489</v>
      </c>
      <c r="E20" s="18">
        <v>307</v>
      </c>
      <c r="F20" s="18">
        <v>5</v>
      </c>
      <c r="G20" s="22">
        <v>416</v>
      </c>
      <c r="H20" s="17" t="s">
        <v>60</v>
      </c>
      <c r="I20" s="19">
        <v>64</v>
      </c>
      <c r="J20" s="19">
        <v>1</v>
      </c>
      <c r="K20" s="19">
        <v>82</v>
      </c>
      <c r="L20" s="19">
        <v>47</v>
      </c>
      <c r="M20" s="19">
        <v>0</v>
      </c>
      <c r="N20" s="19">
        <v>63</v>
      </c>
    </row>
    <row r="21" spans="1:14" ht="20.100000000000001" customHeight="1">
      <c r="A21" s="21" t="s">
        <v>54</v>
      </c>
      <c r="B21" s="18">
        <v>142</v>
      </c>
      <c r="C21" s="18">
        <v>1</v>
      </c>
      <c r="D21" s="22">
        <v>200</v>
      </c>
      <c r="E21" s="18">
        <v>114</v>
      </c>
      <c r="F21" s="18">
        <v>5</v>
      </c>
      <c r="G21" s="22">
        <v>166</v>
      </c>
      <c r="H21" s="23" t="s">
        <v>63</v>
      </c>
      <c r="I21" s="24">
        <v>86</v>
      </c>
      <c r="J21" s="24">
        <v>3</v>
      </c>
      <c r="K21" s="24">
        <v>105</v>
      </c>
      <c r="L21" s="24">
        <v>61</v>
      </c>
      <c r="M21" s="24">
        <v>3</v>
      </c>
      <c r="N21" s="24">
        <v>88</v>
      </c>
    </row>
    <row r="22" spans="1:14" ht="20.100000000000001" customHeight="1">
      <c r="A22" s="21" t="s">
        <v>55</v>
      </c>
      <c r="B22" s="18">
        <v>202</v>
      </c>
      <c r="C22" s="18">
        <v>3</v>
      </c>
      <c r="D22" s="22">
        <v>260</v>
      </c>
      <c r="E22" s="18">
        <v>193</v>
      </c>
      <c r="F22" s="18">
        <v>4</v>
      </c>
      <c r="G22" s="22">
        <v>230</v>
      </c>
      <c r="H22" s="17" t="s">
        <v>23</v>
      </c>
      <c r="I22" s="18">
        <v>58</v>
      </c>
      <c r="J22" s="19">
        <v>2</v>
      </c>
      <c r="K22" s="18">
        <v>67</v>
      </c>
      <c r="L22" s="18">
        <v>39</v>
      </c>
      <c r="M22" s="19">
        <v>2</v>
      </c>
      <c r="N22" s="18">
        <v>53</v>
      </c>
    </row>
    <row r="23" spans="1:14" ht="20.100000000000001" customHeight="1">
      <c r="A23" s="21" t="s">
        <v>56</v>
      </c>
      <c r="B23" s="18">
        <v>301</v>
      </c>
      <c r="C23" s="18">
        <v>2</v>
      </c>
      <c r="D23" s="22">
        <v>374</v>
      </c>
      <c r="E23" s="18">
        <v>264</v>
      </c>
      <c r="F23" s="18">
        <v>1</v>
      </c>
      <c r="G23" s="22">
        <v>328</v>
      </c>
      <c r="H23" s="17" t="s">
        <v>24</v>
      </c>
      <c r="I23" s="18">
        <v>28</v>
      </c>
      <c r="J23" s="18">
        <v>1</v>
      </c>
      <c r="K23" s="18">
        <v>38</v>
      </c>
      <c r="L23" s="18">
        <v>22</v>
      </c>
      <c r="M23" s="18">
        <v>1</v>
      </c>
      <c r="N23" s="18">
        <v>35</v>
      </c>
    </row>
    <row r="24" spans="1:14" ht="20.100000000000001" customHeight="1">
      <c r="A24" s="25" t="s">
        <v>21</v>
      </c>
      <c r="B24" s="24">
        <v>31</v>
      </c>
      <c r="C24" s="24">
        <v>0</v>
      </c>
      <c r="D24" s="27">
        <v>36</v>
      </c>
      <c r="E24" s="24">
        <v>14</v>
      </c>
      <c r="F24" s="24">
        <v>1</v>
      </c>
      <c r="G24" s="27">
        <v>18</v>
      </c>
      <c r="H24" s="23" t="s">
        <v>25</v>
      </c>
      <c r="I24" s="24">
        <v>159</v>
      </c>
      <c r="J24" s="24">
        <v>4</v>
      </c>
      <c r="K24" s="24">
        <v>188</v>
      </c>
      <c r="L24" s="24">
        <f>SUM(L25:L33)</f>
        <v>113</v>
      </c>
      <c r="M24" s="24">
        <f>SUM(M25:M33)</f>
        <v>1</v>
      </c>
      <c r="N24" s="24">
        <f>SUM(N25:N33)</f>
        <v>143</v>
      </c>
    </row>
    <row r="25" spans="1:14" ht="20.100000000000001" customHeight="1">
      <c r="A25" s="21" t="s">
        <v>52</v>
      </c>
      <c r="B25" s="18">
        <v>31</v>
      </c>
      <c r="C25" s="18">
        <v>0</v>
      </c>
      <c r="D25" s="22">
        <v>36</v>
      </c>
      <c r="E25" s="18">
        <v>14</v>
      </c>
      <c r="F25" s="18">
        <v>1</v>
      </c>
      <c r="G25" s="22">
        <v>18</v>
      </c>
      <c r="H25" s="17" t="s">
        <v>26</v>
      </c>
      <c r="I25" s="18">
        <v>41</v>
      </c>
      <c r="J25" s="18">
        <v>1</v>
      </c>
      <c r="K25" s="18">
        <v>46</v>
      </c>
      <c r="L25" s="18">
        <v>34</v>
      </c>
      <c r="M25" s="18">
        <v>0</v>
      </c>
      <c r="N25" s="18">
        <v>39</v>
      </c>
    </row>
    <row r="26" spans="1:14" ht="20.100000000000001" customHeight="1">
      <c r="A26" s="25" t="s">
        <v>22</v>
      </c>
      <c r="B26" s="24">
        <v>171</v>
      </c>
      <c r="C26" s="24">
        <v>3</v>
      </c>
      <c r="D26" s="27">
        <v>205</v>
      </c>
      <c r="E26" s="24">
        <f>SUM(E27:E30)</f>
        <v>150</v>
      </c>
      <c r="F26" s="24">
        <f>SUM(F27:F30)</f>
        <v>1</v>
      </c>
      <c r="G26" s="27">
        <f>SUM(G27:G30)</f>
        <v>200</v>
      </c>
      <c r="H26" s="17" t="s">
        <v>29</v>
      </c>
      <c r="I26" s="18">
        <v>27</v>
      </c>
      <c r="J26" s="18">
        <v>0</v>
      </c>
      <c r="K26" s="18">
        <v>31</v>
      </c>
      <c r="L26" s="18">
        <v>16</v>
      </c>
      <c r="M26" s="18">
        <v>0</v>
      </c>
      <c r="N26" s="18">
        <v>19</v>
      </c>
    </row>
    <row r="27" spans="1:14" ht="20.100000000000001" customHeight="1">
      <c r="A27" s="21" t="s">
        <v>27</v>
      </c>
      <c r="B27" s="18">
        <v>34</v>
      </c>
      <c r="C27" s="18">
        <v>1</v>
      </c>
      <c r="D27" s="22">
        <v>43</v>
      </c>
      <c r="E27" s="18">
        <v>19</v>
      </c>
      <c r="F27" s="18">
        <v>0</v>
      </c>
      <c r="G27" s="22">
        <v>23</v>
      </c>
      <c r="H27" s="17" t="s">
        <v>31</v>
      </c>
      <c r="I27" s="18">
        <v>8</v>
      </c>
      <c r="J27" s="19">
        <v>0</v>
      </c>
      <c r="K27" s="18">
        <v>10</v>
      </c>
      <c r="L27" s="18">
        <v>4</v>
      </c>
      <c r="M27" s="19">
        <v>0</v>
      </c>
      <c r="N27" s="18">
        <v>4</v>
      </c>
    </row>
    <row r="28" spans="1:14" ht="20.100000000000001" customHeight="1">
      <c r="A28" s="21" t="s">
        <v>28</v>
      </c>
      <c r="B28" s="18">
        <v>38</v>
      </c>
      <c r="C28" s="19">
        <v>0</v>
      </c>
      <c r="D28" s="22">
        <v>45</v>
      </c>
      <c r="E28" s="18">
        <v>47</v>
      </c>
      <c r="F28" s="19">
        <v>0</v>
      </c>
      <c r="G28" s="22">
        <v>61</v>
      </c>
      <c r="H28" s="17" t="s">
        <v>32</v>
      </c>
      <c r="I28" s="18">
        <v>1</v>
      </c>
      <c r="J28" s="19">
        <v>0</v>
      </c>
      <c r="K28" s="18">
        <v>1</v>
      </c>
      <c r="L28" s="18">
        <v>1</v>
      </c>
      <c r="M28" s="19">
        <v>0</v>
      </c>
      <c r="N28" s="18">
        <v>2</v>
      </c>
    </row>
    <row r="29" spans="1:14" ht="20.100000000000001" customHeight="1">
      <c r="A29" s="21" t="s">
        <v>30</v>
      </c>
      <c r="B29" s="18">
        <v>53</v>
      </c>
      <c r="C29" s="18">
        <v>1</v>
      </c>
      <c r="D29" s="22">
        <v>62</v>
      </c>
      <c r="E29" s="18">
        <v>34</v>
      </c>
      <c r="F29" s="18">
        <v>1</v>
      </c>
      <c r="G29" s="22">
        <v>43</v>
      </c>
      <c r="H29" s="17" t="s">
        <v>33</v>
      </c>
      <c r="I29" s="18">
        <v>13</v>
      </c>
      <c r="J29" s="19">
        <v>0</v>
      </c>
      <c r="K29" s="18">
        <v>16</v>
      </c>
      <c r="L29" s="18">
        <v>7</v>
      </c>
      <c r="M29" s="19">
        <v>0</v>
      </c>
      <c r="N29" s="18">
        <v>9</v>
      </c>
    </row>
    <row r="30" spans="1:14" ht="20.100000000000001" customHeight="1">
      <c r="A30" s="21" t="s">
        <v>57</v>
      </c>
      <c r="B30" s="18">
        <v>46</v>
      </c>
      <c r="C30" s="18">
        <v>1</v>
      </c>
      <c r="D30" s="22">
        <v>55</v>
      </c>
      <c r="E30" s="18">
        <v>50</v>
      </c>
      <c r="F30" s="18">
        <v>0</v>
      </c>
      <c r="G30" s="22">
        <v>73</v>
      </c>
      <c r="H30" s="17" t="s">
        <v>34</v>
      </c>
      <c r="I30" s="18">
        <v>4</v>
      </c>
      <c r="J30" s="19">
        <v>0</v>
      </c>
      <c r="K30" s="18">
        <v>5</v>
      </c>
      <c r="L30" s="18">
        <v>1</v>
      </c>
      <c r="M30" s="19">
        <v>0</v>
      </c>
      <c r="N30" s="18">
        <v>1</v>
      </c>
    </row>
    <row r="31" spans="1:14" ht="20.100000000000001" customHeight="1">
      <c r="A31" s="25" t="s">
        <v>36</v>
      </c>
      <c r="B31" s="24">
        <v>510</v>
      </c>
      <c r="C31" s="24">
        <v>6</v>
      </c>
      <c r="D31" s="27">
        <v>663</v>
      </c>
      <c r="E31" s="24">
        <v>508</v>
      </c>
      <c r="F31" s="24">
        <v>3</v>
      </c>
      <c r="G31" s="27">
        <v>690</v>
      </c>
      <c r="H31" s="17" t="s">
        <v>35</v>
      </c>
      <c r="I31" s="18">
        <v>2</v>
      </c>
      <c r="J31" s="18">
        <v>0</v>
      </c>
      <c r="K31" s="18">
        <v>2</v>
      </c>
      <c r="L31" s="18">
        <v>3</v>
      </c>
      <c r="M31" s="18">
        <v>0</v>
      </c>
      <c r="N31" s="18">
        <v>4</v>
      </c>
    </row>
    <row r="32" spans="1:14" ht="20.100000000000001" customHeight="1">
      <c r="A32" s="21" t="s">
        <v>39</v>
      </c>
      <c r="B32" s="18">
        <v>196</v>
      </c>
      <c r="C32" s="18">
        <v>3</v>
      </c>
      <c r="D32" s="22">
        <v>267</v>
      </c>
      <c r="E32" s="18">
        <v>200</v>
      </c>
      <c r="F32" s="18">
        <v>1</v>
      </c>
      <c r="G32" s="22">
        <v>290</v>
      </c>
      <c r="H32" s="17" t="s">
        <v>37</v>
      </c>
      <c r="I32" s="18">
        <v>10</v>
      </c>
      <c r="J32" s="19">
        <v>2</v>
      </c>
      <c r="K32" s="18">
        <v>11</v>
      </c>
      <c r="L32" s="18">
        <v>6</v>
      </c>
      <c r="M32" s="19">
        <v>0</v>
      </c>
      <c r="N32" s="18">
        <v>7</v>
      </c>
    </row>
    <row r="33" spans="1:14" ht="20.100000000000001" customHeight="1">
      <c r="A33" s="21" t="s">
        <v>40</v>
      </c>
      <c r="B33" s="18">
        <v>314</v>
      </c>
      <c r="C33" s="18">
        <v>3</v>
      </c>
      <c r="D33" s="22">
        <v>396</v>
      </c>
      <c r="E33" s="18">
        <v>308</v>
      </c>
      <c r="F33" s="18">
        <v>2</v>
      </c>
      <c r="G33" s="22">
        <v>400</v>
      </c>
      <c r="H33" s="17" t="s">
        <v>50</v>
      </c>
      <c r="I33" s="18">
        <v>53</v>
      </c>
      <c r="J33" s="19">
        <v>1</v>
      </c>
      <c r="K33" s="18">
        <v>66</v>
      </c>
      <c r="L33" s="18">
        <v>41</v>
      </c>
      <c r="M33" s="19">
        <v>1</v>
      </c>
      <c r="N33" s="18">
        <v>58</v>
      </c>
    </row>
    <row r="34" spans="1:14" ht="20.100000000000001" customHeight="1">
      <c r="A34" s="21"/>
      <c r="B34" s="18"/>
      <c r="C34" s="18"/>
      <c r="D34" s="22"/>
      <c r="E34" s="18"/>
      <c r="F34" s="18"/>
      <c r="G34" s="22"/>
      <c r="H34" s="23" t="s">
        <v>38</v>
      </c>
      <c r="I34" s="24">
        <v>12</v>
      </c>
      <c r="J34" s="24">
        <v>0</v>
      </c>
      <c r="K34" s="24">
        <v>15</v>
      </c>
      <c r="L34" s="24">
        <v>19</v>
      </c>
      <c r="M34" s="24">
        <v>1</v>
      </c>
      <c r="N34" s="24">
        <v>27</v>
      </c>
    </row>
    <row r="35" spans="1:14" ht="20.100000000000001" customHeight="1">
      <c r="A35" s="26"/>
      <c r="B35" s="8"/>
      <c r="C35" s="8"/>
      <c r="D35" s="26"/>
      <c r="E35" s="8"/>
      <c r="F35" s="8"/>
      <c r="G35" s="26"/>
      <c r="H35" s="30" t="s">
        <v>42</v>
      </c>
      <c r="I35" s="31">
        <v>12</v>
      </c>
      <c r="J35" s="32">
        <v>0</v>
      </c>
      <c r="K35" s="31">
        <v>15</v>
      </c>
      <c r="L35" s="31">
        <v>19</v>
      </c>
      <c r="M35" s="32">
        <v>1</v>
      </c>
      <c r="N35" s="31">
        <v>27</v>
      </c>
    </row>
    <row r="36" spans="1:14" ht="20.100000000000001" customHeight="1">
      <c r="A36" s="28"/>
      <c r="G36" s="3"/>
      <c r="H36" s="3"/>
      <c r="I36" s="3"/>
      <c r="J36" s="3"/>
      <c r="K36" s="3"/>
      <c r="L36" s="3"/>
      <c r="M36" s="3"/>
      <c r="N36" s="3"/>
    </row>
    <row r="37" spans="1:14" ht="20.100000000000001" customHeight="1">
      <c r="G37" s="3"/>
      <c r="H37" s="3"/>
      <c r="I37" s="3"/>
      <c r="J37" s="3"/>
      <c r="K37" s="3"/>
      <c r="L37" s="3"/>
      <c r="M37" s="3"/>
      <c r="N37" s="3"/>
    </row>
    <row r="38" spans="1:14" ht="20.100000000000001" customHeight="1">
      <c r="G38" s="3"/>
    </row>
    <row r="39" spans="1:14" ht="13.5" customHeight="1"/>
    <row r="40" spans="1:14" ht="13.5" customHeight="1"/>
    <row r="41" spans="1:14" ht="13.5" customHeight="1"/>
    <row r="42" spans="1:14" ht="13.5" customHeight="1"/>
    <row r="43" spans="1:14" ht="13.5" customHeight="1"/>
    <row r="44" spans="1:14" ht="13.5" customHeight="1"/>
    <row r="45" spans="1:14" ht="13.5" customHeight="1"/>
    <row r="46" spans="1:14" ht="13.5" customHeight="1"/>
    <row r="47" spans="1:14" ht="13.5" customHeight="1"/>
    <row r="48" spans="1:14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</sheetData>
  <mergeCells count="4">
    <mergeCell ref="B4:D4"/>
    <mergeCell ref="E4:G4"/>
    <mergeCell ref="I4:K4"/>
    <mergeCell ref="L4:N4"/>
  </mergeCells>
  <phoneticPr fontId="2"/>
  <printOptions horizontalCentered="1" gridLinesSet="0"/>
  <pageMargins left="0.19685039370078741" right="0.19685039370078741" top="0.59055118110236227" bottom="0.39370078740157483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workbookViewId="0">
      <selection activeCell="I9" sqref="I9"/>
    </sheetView>
  </sheetViews>
  <sheetFormatPr defaultRowHeight="14.25"/>
  <sheetData>
    <row r="1" spans="1:12">
      <c r="F1" s="95" t="s">
        <v>110</v>
      </c>
      <c r="G1" s="96"/>
      <c r="H1" s="97"/>
    </row>
    <row r="2" spans="1:12">
      <c r="F2" s="60" t="s">
        <v>111</v>
      </c>
      <c r="G2" s="61" t="s">
        <v>112</v>
      </c>
      <c r="H2" s="62" t="s">
        <v>113</v>
      </c>
    </row>
    <row r="3" spans="1:12">
      <c r="A3" s="52" t="s">
        <v>106</v>
      </c>
      <c r="B3" s="38">
        <v>100</v>
      </c>
      <c r="C3" s="35"/>
      <c r="D3" s="39">
        <v>179</v>
      </c>
      <c r="E3" s="65" t="s">
        <v>106</v>
      </c>
      <c r="F3" s="38">
        <v>97</v>
      </c>
      <c r="G3" s="78">
        <v>3</v>
      </c>
      <c r="H3" s="39">
        <v>145</v>
      </c>
      <c r="I3" s="15" t="s">
        <v>47</v>
      </c>
      <c r="J3">
        <f>SUM(F4:F17)</f>
        <v>8172</v>
      </c>
      <c r="K3">
        <f>SUM(G4:G17)</f>
        <v>57</v>
      </c>
      <c r="L3">
        <f>SUM(H4:H17)</f>
        <v>10346</v>
      </c>
    </row>
    <row r="4" spans="1:12">
      <c r="A4" s="33" t="s">
        <v>66</v>
      </c>
      <c r="B4" s="34">
        <v>5062</v>
      </c>
      <c r="C4" s="35">
        <v>21</v>
      </c>
      <c r="D4" s="36">
        <v>6329</v>
      </c>
      <c r="E4" s="73" t="s">
        <v>66</v>
      </c>
      <c r="F4" s="34">
        <v>4794</v>
      </c>
      <c r="G4" s="78">
        <v>22</v>
      </c>
      <c r="H4" s="36">
        <v>5966</v>
      </c>
      <c r="I4" s="15" t="s">
        <v>48</v>
      </c>
      <c r="J4">
        <f>SUM(F18,F20,F25,F28,F35,F41,F43,F46,F56)</f>
        <v>1548</v>
      </c>
      <c r="K4">
        <f>SUM(G18,G20,G25,G28,G35,G41,G43,G46,G56)</f>
        <v>22</v>
      </c>
      <c r="L4">
        <f>SUM(H18,H20,H25,H28,H35,H41,H43,H46,H56)</f>
        <v>1982</v>
      </c>
    </row>
    <row r="5" spans="1:12">
      <c r="A5" s="37" t="s">
        <v>67</v>
      </c>
      <c r="B5" s="38">
        <v>641</v>
      </c>
      <c r="C5" s="35">
        <v>7</v>
      </c>
      <c r="D5" s="39">
        <v>797</v>
      </c>
      <c r="E5" s="74" t="s">
        <v>67</v>
      </c>
      <c r="F5" s="38">
        <v>616</v>
      </c>
      <c r="G5" s="78">
        <v>4</v>
      </c>
      <c r="H5" s="39">
        <v>770</v>
      </c>
      <c r="J5">
        <f>SUM(J3:J4)</f>
        <v>9720</v>
      </c>
      <c r="K5">
        <f>SUM(K3:K4)</f>
        <v>79</v>
      </c>
      <c r="L5">
        <f>SUM(L3:L4)</f>
        <v>12328</v>
      </c>
    </row>
    <row r="6" spans="1:12">
      <c r="A6" s="37" t="s">
        <v>68</v>
      </c>
      <c r="B6" s="38">
        <v>159</v>
      </c>
      <c r="C6" s="35">
        <v>1</v>
      </c>
      <c r="D6" s="39">
        <v>189</v>
      </c>
      <c r="E6" s="74" t="s">
        <v>68</v>
      </c>
      <c r="F6" s="38">
        <v>111</v>
      </c>
      <c r="G6" s="78">
        <v>3</v>
      </c>
      <c r="H6" s="39">
        <v>136</v>
      </c>
    </row>
    <row r="7" spans="1:12">
      <c r="A7" s="37" t="s">
        <v>69</v>
      </c>
      <c r="B7" s="38">
        <v>367</v>
      </c>
      <c r="C7" s="35">
        <v>2</v>
      </c>
      <c r="D7" s="39">
        <v>488</v>
      </c>
      <c r="E7" s="74" t="s">
        <v>69</v>
      </c>
      <c r="F7" s="38">
        <v>322</v>
      </c>
      <c r="G7" s="78">
        <v>2</v>
      </c>
      <c r="H7" s="39">
        <v>421</v>
      </c>
    </row>
    <row r="8" spans="1:12">
      <c r="A8" s="37" t="s">
        <v>70</v>
      </c>
      <c r="B8" s="38">
        <v>106</v>
      </c>
      <c r="C8" s="35">
        <v>2</v>
      </c>
      <c r="D8" s="39">
        <v>129</v>
      </c>
      <c r="E8" s="74" t="s">
        <v>70</v>
      </c>
      <c r="F8" s="38">
        <v>102</v>
      </c>
      <c r="G8" s="78">
        <v>2</v>
      </c>
      <c r="H8" s="39">
        <v>123</v>
      </c>
    </row>
    <row r="9" spans="1:12">
      <c r="A9" s="37" t="s">
        <v>71</v>
      </c>
      <c r="B9" s="38">
        <v>416</v>
      </c>
      <c r="C9" s="35">
        <v>6</v>
      </c>
      <c r="D9" s="39">
        <v>545</v>
      </c>
      <c r="E9" s="74" t="s">
        <v>71</v>
      </c>
      <c r="F9" s="38">
        <v>371</v>
      </c>
      <c r="G9" s="78">
        <v>4</v>
      </c>
      <c r="H9" s="39">
        <v>471</v>
      </c>
    </row>
    <row r="10" spans="1:12">
      <c r="A10" s="37" t="s">
        <v>72</v>
      </c>
      <c r="B10" s="38">
        <v>304</v>
      </c>
      <c r="C10" s="35">
        <v>1</v>
      </c>
      <c r="D10" s="39">
        <v>407</v>
      </c>
      <c r="E10" s="74" t="s">
        <v>115</v>
      </c>
      <c r="F10" s="38">
        <v>279</v>
      </c>
      <c r="G10" s="78">
        <v>2</v>
      </c>
      <c r="H10" s="39">
        <v>351</v>
      </c>
    </row>
    <row r="11" spans="1:12">
      <c r="A11" s="37" t="s">
        <v>73</v>
      </c>
      <c r="B11" s="38">
        <v>267</v>
      </c>
      <c r="C11" s="35">
        <v>5</v>
      </c>
      <c r="D11" s="39">
        <v>345</v>
      </c>
      <c r="E11" s="74" t="s">
        <v>116</v>
      </c>
      <c r="F11" s="38">
        <v>260</v>
      </c>
      <c r="G11" s="78">
        <v>1</v>
      </c>
      <c r="H11" s="39">
        <v>353</v>
      </c>
    </row>
    <row r="12" spans="1:12">
      <c r="A12" s="37" t="s">
        <v>74</v>
      </c>
      <c r="B12" s="38">
        <v>230</v>
      </c>
      <c r="C12" s="35">
        <v>1</v>
      </c>
      <c r="D12" s="39">
        <v>310</v>
      </c>
      <c r="E12" s="74" t="s">
        <v>117</v>
      </c>
      <c r="F12" s="38">
        <v>218</v>
      </c>
      <c r="G12" s="78">
        <v>4</v>
      </c>
      <c r="H12" s="39">
        <v>288</v>
      </c>
    </row>
    <row r="13" spans="1:12">
      <c r="A13" s="37" t="s">
        <v>75</v>
      </c>
      <c r="B13" s="38">
        <v>132</v>
      </c>
      <c r="C13" s="35">
        <v>2</v>
      </c>
      <c r="D13" s="39">
        <v>171</v>
      </c>
      <c r="E13" s="74" t="s">
        <v>118</v>
      </c>
      <c r="F13" s="38">
        <v>100</v>
      </c>
      <c r="G13" s="78">
        <v>3</v>
      </c>
      <c r="H13" s="39">
        <v>144</v>
      </c>
    </row>
    <row r="14" spans="1:12">
      <c r="A14" s="37" t="s">
        <v>76</v>
      </c>
      <c r="B14" s="38">
        <v>352</v>
      </c>
      <c r="C14" s="35">
        <v>5</v>
      </c>
      <c r="D14" s="39">
        <v>447</v>
      </c>
      <c r="E14" s="74" t="s">
        <v>119</v>
      </c>
      <c r="F14" s="38">
        <v>354</v>
      </c>
      <c r="G14" s="78">
        <v>4</v>
      </c>
      <c r="H14" s="39">
        <v>489</v>
      </c>
    </row>
    <row r="15" spans="1:12">
      <c r="A15" s="37" t="s">
        <v>77</v>
      </c>
      <c r="B15" s="38">
        <v>171</v>
      </c>
      <c r="C15" s="35">
        <v>3</v>
      </c>
      <c r="D15" s="39">
        <v>236</v>
      </c>
      <c r="E15" s="74" t="s">
        <v>120</v>
      </c>
      <c r="F15" s="38">
        <v>142</v>
      </c>
      <c r="G15" s="78">
        <v>1</v>
      </c>
      <c r="H15" s="39">
        <v>200</v>
      </c>
    </row>
    <row r="16" spans="1:12">
      <c r="A16" s="37" t="s">
        <v>103</v>
      </c>
      <c r="B16" s="38">
        <v>237</v>
      </c>
      <c r="C16" s="35">
        <v>8</v>
      </c>
      <c r="D16" s="39">
        <v>294</v>
      </c>
      <c r="E16" s="74" t="s">
        <v>103</v>
      </c>
      <c r="F16" s="38">
        <v>202</v>
      </c>
      <c r="G16" s="78">
        <v>3</v>
      </c>
      <c r="H16" s="39">
        <v>260</v>
      </c>
    </row>
    <row r="17" spans="1:8">
      <c r="A17" s="37" t="s">
        <v>78</v>
      </c>
      <c r="B17" s="38">
        <v>312</v>
      </c>
      <c r="C17" s="35">
        <v>3</v>
      </c>
      <c r="D17" s="39">
        <v>407</v>
      </c>
      <c r="E17" s="74" t="s">
        <v>78</v>
      </c>
      <c r="F17" s="38">
        <v>301</v>
      </c>
      <c r="G17" s="78">
        <v>2</v>
      </c>
      <c r="H17" s="39">
        <v>374</v>
      </c>
    </row>
    <row r="18" spans="1:8">
      <c r="A18" s="37"/>
      <c r="B18" s="38">
        <f>SUM(B19)</f>
        <v>33</v>
      </c>
      <c r="C18" s="35"/>
      <c r="D18" s="39"/>
      <c r="E18" s="82" t="s">
        <v>124</v>
      </c>
      <c r="F18" s="83">
        <f>SUM(F19)</f>
        <v>31</v>
      </c>
      <c r="G18" s="84">
        <f>SUM(G19)</f>
        <v>0</v>
      </c>
      <c r="H18" s="85">
        <f>SUM(H19)</f>
        <v>36</v>
      </c>
    </row>
    <row r="19" spans="1:8">
      <c r="A19" s="37" t="s">
        <v>79</v>
      </c>
      <c r="B19" s="38">
        <v>33</v>
      </c>
      <c r="C19" s="35"/>
      <c r="D19" s="39">
        <v>53</v>
      </c>
      <c r="E19" s="74" t="s">
        <v>79</v>
      </c>
      <c r="F19" s="38">
        <v>31</v>
      </c>
      <c r="G19" s="78">
        <v>0</v>
      </c>
      <c r="H19" s="39">
        <v>36</v>
      </c>
    </row>
    <row r="20" spans="1:8">
      <c r="A20" s="37"/>
      <c r="B20" s="38">
        <f>SUM(B21:B24)</f>
        <v>157</v>
      </c>
      <c r="C20" s="35"/>
      <c r="D20" s="39"/>
      <c r="E20" s="82" t="s">
        <v>125</v>
      </c>
      <c r="F20" s="83">
        <f>SUM(F21:F24)</f>
        <v>171</v>
      </c>
      <c r="G20" s="84">
        <f>SUM(G21:G24)</f>
        <v>3</v>
      </c>
      <c r="H20" s="85">
        <f>SUM(H21:H24)</f>
        <v>205</v>
      </c>
    </row>
    <row r="21" spans="1:8">
      <c r="A21" s="37" t="s">
        <v>80</v>
      </c>
      <c r="B21" s="38">
        <v>31</v>
      </c>
      <c r="C21" s="35"/>
      <c r="D21" s="39">
        <v>39</v>
      </c>
      <c r="E21" s="74" t="s">
        <v>80</v>
      </c>
      <c r="F21" s="38">
        <v>34</v>
      </c>
      <c r="G21" s="78">
        <v>1</v>
      </c>
      <c r="H21" s="39">
        <v>43</v>
      </c>
    </row>
    <row r="22" spans="1:8">
      <c r="A22" s="37" t="s">
        <v>81</v>
      </c>
      <c r="B22" s="38">
        <v>36</v>
      </c>
      <c r="C22" s="35"/>
      <c r="D22" s="39">
        <v>48</v>
      </c>
      <c r="E22" s="74" t="s">
        <v>121</v>
      </c>
      <c r="F22" s="38">
        <v>38</v>
      </c>
      <c r="G22" s="78">
        <v>0</v>
      </c>
      <c r="H22" s="39">
        <v>45</v>
      </c>
    </row>
    <row r="23" spans="1:8">
      <c r="A23" s="37" t="s">
        <v>82</v>
      </c>
      <c r="B23" s="38">
        <v>52</v>
      </c>
      <c r="C23" s="35"/>
      <c r="D23" s="39">
        <v>60</v>
      </c>
      <c r="E23" s="74" t="s">
        <v>122</v>
      </c>
      <c r="F23" s="38">
        <v>53</v>
      </c>
      <c r="G23" s="78">
        <v>1</v>
      </c>
      <c r="H23" s="39">
        <v>62</v>
      </c>
    </row>
    <row r="24" spans="1:8">
      <c r="A24" s="37" t="s">
        <v>104</v>
      </c>
      <c r="B24" s="38">
        <v>38</v>
      </c>
      <c r="C24" s="35">
        <v>3</v>
      </c>
      <c r="D24" s="39">
        <v>47</v>
      </c>
      <c r="E24" s="74" t="s">
        <v>104</v>
      </c>
      <c r="F24" s="38">
        <v>46</v>
      </c>
      <c r="G24" s="78">
        <v>1</v>
      </c>
      <c r="H24" s="39">
        <v>55</v>
      </c>
    </row>
    <row r="25" spans="1:8">
      <c r="A25" s="37"/>
      <c r="B25" s="40">
        <f>SUM(B26:B27)</f>
        <v>519</v>
      </c>
      <c r="C25" s="41"/>
      <c r="D25" s="42"/>
      <c r="E25" s="82" t="s">
        <v>126</v>
      </c>
      <c r="F25" s="86">
        <f>SUM(F26:F27)</f>
        <v>510</v>
      </c>
      <c r="G25" s="87">
        <f>SUM(G26:G27)</f>
        <v>6</v>
      </c>
      <c r="H25" s="88">
        <f>SUM(H26:H27)</f>
        <v>663</v>
      </c>
    </row>
    <row r="26" spans="1:8">
      <c r="A26" s="37" t="s">
        <v>83</v>
      </c>
      <c r="B26" s="40">
        <v>219</v>
      </c>
      <c r="C26" s="41">
        <v>2</v>
      </c>
      <c r="D26" s="42">
        <v>308</v>
      </c>
      <c r="E26" s="74" t="s">
        <v>83</v>
      </c>
      <c r="F26" s="40">
        <v>196</v>
      </c>
      <c r="G26" s="79">
        <v>3</v>
      </c>
      <c r="H26" s="42">
        <v>267</v>
      </c>
    </row>
    <row r="27" spans="1:8">
      <c r="A27" s="43" t="s">
        <v>84</v>
      </c>
      <c r="B27" s="40">
        <v>300</v>
      </c>
      <c r="C27" s="41">
        <v>1</v>
      </c>
      <c r="D27" s="42">
        <v>370</v>
      </c>
      <c r="E27" s="75" t="s">
        <v>84</v>
      </c>
      <c r="F27" s="40">
        <v>314</v>
      </c>
      <c r="G27" s="79">
        <v>3</v>
      </c>
      <c r="H27" s="42">
        <v>396</v>
      </c>
    </row>
    <row r="28" spans="1:8">
      <c r="A28" s="43"/>
      <c r="B28" s="40">
        <f>SUM(B29:B34)</f>
        <v>189</v>
      </c>
      <c r="C28" s="41"/>
      <c r="D28" s="42"/>
      <c r="E28" s="89" t="s">
        <v>127</v>
      </c>
      <c r="F28" s="86">
        <f>SUM(F29:F34)</f>
        <v>146</v>
      </c>
      <c r="G28" s="87">
        <f>SUM(G29:G34)</f>
        <v>0</v>
      </c>
      <c r="H28" s="88">
        <f>SUM(H29:H34)</f>
        <v>234</v>
      </c>
    </row>
    <row r="29" spans="1:8">
      <c r="A29" s="43" t="s">
        <v>1</v>
      </c>
      <c r="B29" s="40">
        <v>10</v>
      </c>
      <c r="C29" s="41">
        <v>1</v>
      </c>
      <c r="D29" s="42">
        <v>17</v>
      </c>
      <c r="E29" s="75" t="s">
        <v>1</v>
      </c>
      <c r="F29" s="40">
        <v>13</v>
      </c>
      <c r="G29" s="79">
        <v>0</v>
      </c>
      <c r="H29" s="42">
        <v>30</v>
      </c>
    </row>
    <row r="30" spans="1:8">
      <c r="A30" s="43" t="s">
        <v>85</v>
      </c>
      <c r="B30" s="40">
        <v>17</v>
      </c>
      <c r="C30" s="41"/>
      <c r="D30" s="42">
        <v>23</v>
      </c>
      <c r="E30" s="75" t="s">
        <v>85</v>
      </c>
      <c r="F30" s="40">
        <v>21</v>
      </c>
      <c r="G30" s="79">
        <v>0</v>
      </c>
      <c r="H30" s="42">
        <v>31</v>
      </c>
    </row>
    <row r="31" spans="1:8">
      <c r="A31" s="37" t="s">
        <v>86</v>
      </c>
      <c r="B31" s="38">
        <v>8</v>
      </c>
      <c r="C31" s="35"/>
      <c r="D31" s="39">
        <v>8</v>
      </c>
      <c r="E31" s="74" t="s">
        <v>123</v>
      </c>
      <c r="F31" s="38">
        <v>2</v>
      </c>
      <c r="G31" s="78">
        <v>0</v>
      </c>
      <c r="H31" s="39">
        <v>5</v>
      </c>
    </row>
    <row r="32" spans="1:8">
      <c r="A32" s="44" t="s">
        <v>87</v>
      </c>
      <c r="B32" s="45">
        <v>24</v>
      </c>
      <c r="C32" s="46"/>
      <c r="D32" s="47">
        <v>35</v>
      </c>
      <c r="E32" s="76" t="s">
        <v>87</v>
      </c>
      <c r="F32" s="45">
        <v>19</v>
      </c>
      <c r="G32" s="80">
        <v>0</v>
      </c>
      <c r="H32" s="47">
        <v>27</v>
      </c>
    </row>
    <row r="33" spans="1:8">
      <c r="A33" s="52" t="s">
        <v>105</v>
      </c>
      <c r="B33" s="38">
        <v>30</v>
      </c>
      <c r="C33" s="35">
        <v>1</v>
      </c>
      <c r="D33" s="39">
        <v>50</v>
      </c>
      <c r="E33" s="63" t="s">
        <v>105</v>
      </c>
      <c r="F33" s="38">
        <v>21</v>
      </c>
      <c r="G33" s="78">
        <v>0</v>
      </c>
      <c r="H33" s="39">
        <v>26</v>
      </c>
    </row>
    <row r="34" spans="1:8" ht="15" thickBot="1">
      <c r="A34" s="48" t="s">
        <v>58</v>
      </c>
      <c r="B34" s="49">
        <v>100</v>
      </c>
      <c r="C34" s="50"/>
      <c r="D34" s="51">
        <v>163</v>
      </c>
      <c r="E34" s="77" t="s">
        <v>58</v>
      </c>
      <c r="F34" s="49">
        <v>70</v>
      </c>
      <c r="G34" s="81">
        <v>0</v>
      </c>
      <c r="H34" s="51">
        <v>115</v>
      </c>
    </row>
    <row r="35" spans="1:8">
      <c r="A35" s="53"/>
      <c r="B35" s="40">
        <f>SUM(B36:B40)</f>
        <v>443</v>
      </c>
      <c r="C35" s="41"/>
      <c r="D35" s="42"/>
      <c r="E35" s="90" t="s">
        <v>128</v>
      </c>
      <c r="F35" s="86">
        <f>SUM(F36:F40)</f>
        <v>369</v>
      </c>
      <c r="G35" s="87">
        <f>SUM(G36:G40)</f>
        <v>5</v>
      </c>
      <c r="H35" s="88">
        <f>SUM(H36:H40)</f>
        <v>454</v>
      </c>
    </row>
    <row r="36" spans="1:8">
      <c r="A36" s="52" t="s">
        <v>88</v>
      </c>
      <c r="B36" s="38">
        <v>72</v>
      </c>
      <c r="C36" s="35">
        <v>1</v>
      </c>
      <c r="D36" s="39">
        <v>87</v>
      </c>
      <c r="E36" s="63" t="s">
        <v>88</v>
      </c>
      <c r="F36" s="38">
        <v>56</v>
      </c>
      <c r="G36" s="78">
        <v>0</v>
      </c>
      <c r="H36" s="39">
        <v>70</v>
      </c>
    </row>
    <row r="37" spans="1:8">
      <c r="A37" s="52" t="s">
        <v>89</v>
      </c>
      <c r="B37" s="38">
        <v>129</v>
      </c>
      <c r="C37" s="35">
        <v>1</v>
      </c>
      <c r="D37" s="39">
        <v>183</v>
      </c>
      <c r="E37" s="63" t="s">
        <v>89</v>
      </c>
      <c r="F37" s="38">
        <v>103</v>
      </c>
      <c r="G37" s="78">
        <v>0</v>
      </c>
      <c r="H37" s="39">
        <v>127</v>
      </c>
    </row>
    <row r="38" spans="1:8">
      <c r="A38" s="52" t="s">
        <v>90</v>
      </c>
      <c r="B38" s="38">
        <v>168</v>
      </c>
      <c r="C38" s="35"/>
      <c r="D38" s="39">
        <v>228</v>
      </c>
      <c r="E38" s="63" t="s">
        <v>90</v>
      </c>
      <c r="F38" s="38">
        <v>138</v>
      </c>
      <c r="G38" s="78">
        <v>3</v>
      </c>
      <c r="H38" s="39">
        <v>159</v>
      </c>
    </row>
    <row r="39" spans="1:8">
      <c r="A39" s="52" t="s">
        <v>91</v>
      </c>
      <c r="B39" s="38">
        <v>35</v>
      </c>
      <c r="C39" s="35">
        <v>1</v>
      </c>
      <c r="D39" s="39">
        <v>45</v>
      </c>
      <c r="E39" s="63" t="s">
        <v>91</v>
      </c>
      <c r="F39" s="38">
        <v>37</v>
      </c>
      <c r="G39" s="78">
        <v>2</v>
      </c>
      <c r="H39" s="39">
        <v>50</v>
      </c>
    </row>
    <row r="40" spans="1:8">
      <c r="A40" s="52" t="s">
        <v>92</v>
      </c>
      <c r="B40" s="38">
        <v>39</v>
      </c>
      <c r="C40" s="35">
        <v>1</v>
      </c>
      <c r="D40" s="39">
        <v>48</v>
      </c>
      <c r="E40" s="63" t="s">
        <v>92</v>
      </c>
      <c r="F40" s="38">
        <v>35</v>
      </c>
      <c r="G40" s="78">
        <v>0</v>
      </c>
      <c r="H40" s="39">
        <v>48</v>
      </c>
    </row>
    <row r="41" spans="1:8">
      <c r="A41" s="52"/>
      <c r="B41" s="38">
        <f>SUM(B42)</f>
        <v>55</v>
      </c>
      <c r="C41" s="35"/>
      <c r="D41" s="39"/>
      <c r="E41" s="91" t="s">
        <v>129</v>
      </c>
      <c r="F41" s="83">
        <f>SUM(F42)</f>
        <v>64</v>
      </c>
      <c r="G41" s="84">
        <f>SUM(G42)</f>
        <v>1</v>
      </c>
      <c r="H41" s="85">
        <f>SUM(H42)</f>
        <v>82</v>
      </c>
    </row>
    <row r="42" spans="1:8">
      <c r="A42" s="52" t="s">
        <v>93</v>
      </c>
      <c r="B42" s="38">
        <v>55</v>
      </c>
      <c r="C42" s="35"/>
      <c r="D42" s="39">
        <v>77</v>
      </c>
      <c r="E42" s="63" t="s">
        <v>93</v>
      </c>
      <c r="F42" s="38">
        <v>64</v>
      </c>
      <c r="G42" s="78">
        <v>1</v>
      </c>
      <c r="H42" s="39">
        <v>82</v>
      </c>
    </row>
    <row r="43" spans="1:8">
      <c r="A43" s="52"/>
      <c r="B43" s="38">
        <f>SUM(B44:B45)</f>
        <v>94</v>
      </c>
      <c r="C43" s="35"/>
      <c r="D43" s="39"/>
      <c r="E43" s="91" t="s">
        <v>130</v>
      </c>
      <c r="F43" s="83">
        <f>SUM(F44:F45)</f>
        <v>86</v>
      </c>
      <c r="G43" s="84">
        <f>SUM(G44:G45)</f>
        <v>3</v>
      </c>
      <c r="H43" s="85">
        <f>SUM(H44:H45)</f>
        <v>105</v>
      </c>
    </row>
    <row r="44" spans="1:8">
      <c r="A44" s="52" t="s">
        <v>94</v>
      </c>
      <c r="B44" s="38">
        <v>57</v>
      </c>
      <c r="C44" s="35"/>
      <c r="D44" s="39">
        <v>69</v>
      </c>
      <c r="E44" s="63" t="s">
        <v>94</v>
      </c>
      <c r="F44" s="38">
        <v>58</v>
      </c>
      <c r="G44" s="78">
        <v>2</v>
      </c>
      <c r="H44" s="39">
        <v>67</v>
      </c>
    </row>
    <row r="45" spans="1:8">
      <c r="A45" s="52" t="s">
        <v>24</v>
      </c>
      <c r="B45" s="38">
        <v>37</v>
      </c>
      <c r="C45" s="35">
        <v>1</v>
      </c>
      <c r="D45" s="39">
        <v>50</v>
      </c>
      <c r="E45" s="63" t="s">
        <v>24</v>
      </c>
      <c r="F45" s="38">
        <v>28</v>
      </c>
      <c r="G45" s="78">
        <v>1</v>
      </c>
      <c r="H45" s="39">
        <v>38</v>
      </c>
    </row>
    <row r="46" spans="1:8">
      <c r="A46" s="52"/>
      <c r="B46" s="38">
        <f>SUM(B47:B55)</f>
        <v>119</v>
      </c>
      <c r="C46" s="35"/>
      <c r="D46" s="39"/>
      <c r="E46" s="91" t="s">
        <v>131</v>
      </c>
      <c r="F46" s="83">
        <f>SUM(F47:F55)</f>
        <v>159</v>
      </c>
      <c r="G46" s="84">
        <f>SUM(G47:G55)</f>
        <v>4</v>
      </c>
      <c r="H46" s="85">
        <f>SUM(H47:H55)</f>
        <v>188</v>
      </c>
    </row>
    <row r="47" spans="1:8">
      <c r="A47" s="52" t="s">
        <v>95</v>
      </c>
      <c r="B47" s="38">
        <v>31</v>
      </c>
      <c r="C47" s="35"/>
      <c r="D47" s="39">
        <v>41</v>
      </c>
      <c r="E47" s="63" t="s">
        <v>95</v>
      </c>
      <c r="F47" s="38">
        <v>41</v>
      </c>
      <c r="G47" s="78">
        <v>1</v>
      </c>
      <c r="H47" s="39">
        <v>46</v>
      </c>
    </row>
    <row r="48" spans="1:8">
      <c r="A48" s="52" t="s">
        <v>29</v>
      </c>
      <c r="B48" s="38">
        <v>13</v>
      </c>
      <c r="C48" s="35"/>
      <c r="D48" s="39">
        <v>15</v>
      </c>
      <c r="E48" s="63" t="s">
        <v>29</v>
      </c>
      <c r="F48" s="38">
        <v>27</v>
      </c>
      <c r="G48" s="78">
        <v>0</v>
      </c>
      <c r="H48" s="39">
        <v>31</v>
      </c>
    </row>
    <row r="49" spans="1:8">
      <c r="A49" s="52" t="s">
        <v>96</v>
      </c>
      <c r="B49" s="38">
        <v>4</v>
      </c>
      <c r="C49" s="35"/>
      <c r="D49" s="39">
        <v>4</v>
      </c>
      <c r="E49" s="63" t="s">
        <v>96</v>
      </c>
      <c r="F49" s="38">
        <v>8</v>
      </c>
      <c r="G49" s="78">
        <v>0</v>
      </c>
      <c r="H49" s="39">
        <v>10</v>
      </c>
    </row>
    <row r="50" spans="1:8">
      <c r="A50" s="52" t="s">
        <v>97</v>
      </c>
      <c r="B50" s="38">
        <v>5</v>
      </c>
      <c r="C50" s="35">
        <v>1</v>
      </c>
      <c r="D50" s="39">
        <v>4</v>
      </c>
      <c r="E50" s="63" t="s">
        <v>97</v>
      </c>
      <c r="F50" s="38">
        <v>1</v>
      </c>
      <c r="G50" s="78">
        <v>0</v>
      </c>
      <c r="H50" s="39">
        <v>1</v>
      </c>
    </row>
    <row r="51" spans="1:8">
      <c r="A51" s="52" t="s">
        <v>98</v>
      </c>
      <c r="B51" s="38">
        <v>4</v>
      </c>
      <c r="C51" s="35"/>
      <c r="D51" s="39">
        <v>5</v>
      </c>
      <c r="E51" s="63" t="s">
        <v>98</v>
      </c>
      <c r="F51" s="38">
        <v>13</v>
      </c>
      <c r="G51" s="78">
        <v>0</v>
      </c>
      <c r="H51" s="39">
        <v>16</v>
      </c>
    </row>
    <row r="52" spans="1:8">
      <c r="A52" s="52" t="s">
        <v>99</v>
      </c>
      <c r="B52" s="38">
        <v>4</v>
      </c>
      <c r="C52" s="35"/>
      <c r="D52" s="39">
        <v>4</v>
      </c>
      <c r="E52" s="63" t="s">
        <v>99</v>
      </c>
      <c r="F52" s="38">
        <v>4</v>
      </c>
      <c r="G52" s="78">
        <v>0</v>
      </c>
      <c r="H52" s="39">
        <v>5</v>
      </c>
    </row>
    <row r="53" spans="1:8">
      <c r="A53" s="52" t="s">
        <v>100</v>
      </c>
      <c r="B53" s="38">
        <v>2</v>
      </c>
      <c r="C53" s="35"/>
      <c r="D53" s="39">
        <v>2</v>
      </c>
      <c r="E53" s="63" t="s">
        <v>100</v>
      </c>
      <c r="F53" s="38">
        <v>2</v>
      </c>
      <c r="G53" s="78">
        <v>0</v>
      </c>
      <c r="H53" s="39">
        <v>2</v>
      </c>
    </row>
    <row r="54" spans="1:8">
      <c r="A54" s="53" t="s">
        <v>101</v>
      </c>
      <c r="B54" s="38">
        <v>15</v>
      </c>
      <c r="C54" s="35">
        <v>2</v>
      </c>
      <c r="D54" s="39">
        <v>19</v>
      </c>
      <c r="E54" s="64" t="s">
        <v>114</v>
      </c>
      <c r="F54" s="38">
        <v>10</v>
      </c>
      <c r="G54" s="78">
        <v>2</v>
      </c>
      <c r="H54" s="39">
        <v>11</v>
      </c>
    </row>
    <row r="55" spans="1:8">
      <c r="A55" s="52" t="s">
        <v>50</v>
      </c>
      <c r="B55" s="38">
        <v>41</v>
      </c>
      <c r="C55" s="35">
        <v>2</v>
      </c>
      <c r="D55" s="39">
        <v>52</v>
      </c>
      <c r="E55" s="63" t="s">
        <v>50</v>
      </c>
      <c r="F55" s="38">
        <v>53</v>
      </c>
      <c r="G55" s="78">
        <v>1</v>
      </c>
      <c r="H55" s="39">
        <v>66</v>
      </c>
    </row>
    <row r="56" spans="1:8">
      <c r="A56" s="52"/>
      <c r="B56" s="38">
        <f>SUM(B57)</f>
        <v>0</v>
      </c>
      <c r="C56" s="35"/>
      <c r="D56" s="39"/>
      <c r="E56" s="90" t="s">
        <v>132</v>
      </c>
      <c r="F56" s="83">
        <f>SUM(F57)</f>
        <v>12</v>
      </c>
      <c r="G56" s="84">
        <f>SUM(G57)</f>
        <v>0</v>
      </c>
      <c r="H56" s="85">
        <f>SUM(H57)</f>
        <v>15</v>
      </c>
    </row>
    <row r="57" spans="1:8">
      <c r="A57" s="52" t="s">
        <v>102</v>
      </c>
      <c r="B57" s="38"/>
      <c r="C57" s="35">
        <v>1</v>
      </c>
      <c r="D57" s="39">
        <v>11</v>
      </c>
      <c r="E57" s="64" t="s">
        <v>102</v>
      </c>
      <c r="F57" s="38">
        <v>12</v>
      </c>
      <c r="G57" s="78">
        <v>0</v>
      </c>
      <c r="H57" s="39">
        <v>15</v>
      </c>
    </row>
    <row r="58" spans="1:8">
      <c r="A58" s="53" t="s">
        <v>107</v>
      </c>
      <c r="B58" s="40"/>
      <c r="C58" s="41"/>
      <c r="D58" s="42"/>
      <c r="E58" s="66" t="s">
        <v>107</v>
      </c>
      <c r="F58" s="40"/>
      <c r="G58" s="41"/>
      <c r="H58" s="42"/>
    </row>
    <row r="59" spans="1:8">
      <c r="A59" s="53" t="s">
        <v>108</v>
      </c>
      <c r="B59" s="54"/>
      <c r="C59" s="41"/>
      <c r="D59" s="55"/>
      <c r="E59" s="67" t="s">
        <v>108</v>
      </c>
      <c r="F59" s="54"/>
      <c r="G59" s="41"/>
      <c r="H59" s="55"/>
    </row>
    <row r="60" spans="1:8">
      <c r="A60" s="53"/>
      <c r="B60" s="54"/>
      <c r="C60" s="41"/>
      <c r="D60" s="55"/>
      <c r="E60" s="68"/>
      <c r="F60" s="54"/>
      <c r="G60" s="41"/>
      <c r="H60" s="55"/>
    </row>
    <row r="61" spans="1:8">
      <c r="A61" s="53"/>
      <c r="B61" s="54"/>
      <c r="C61" s="41"/>
      <c r="D61" s="55"/>
      <c r="E61" s="69"/>
      <c r="F61" s="54"/>
      <c r="G61" s="41"/>
      <c r="H61" s="55"/>
    </row>
    <row r="62" spans="1:8">
      <c r="A62" s="53"/>
      <c r="B62" s="54"/>
      <c r="C62" s="41"/>
      <c r="D62" s="55"/>
      <c r="E62" s="64"/>
      <c r="F62" s="54"/>
      <c r="G62" s="41"/>
      <c r="H62" s="55"/>
    </row>
    <row r="63" spans="1:8" ht="15" thickBot="1">
      <c r="A63" s="56" t="s">
        <v>109</v>
      </c>
      <c r="B63" s="57">
        <v>10475</v>
      </c>
      <c r="C63" s="58">
        <v>86</v>
      </c>
      <c r="D63" s="59">
        <v>13438</v>
      </c>
      <c r="E63" s="70" t="s">
        <v>109</v>
      </c>
      <c r="F63" s="71">
        <v>9817</v>
      </c>
      <c r="G63" s="50">
        <v>82</v>
      </c>
      <c r="H63" s="72">
        <v>12473</v>
      </c>
    </row>
    <row r="64" spans="1:8">
      <c r="D64" s="69"/>
      <c r="F64">
        <f>SUM(F3:F17,F19,F21:F24,F26:F27,F29:F34,F36:F40,F42,F44:F45,F47:F55,F57)</f>
        <v>9817</v>
      </c>
    </row>
    <row r="65" spans="4:4">
      <c r="D65" s="64"/>
    </row>
    <row r="66" spans="4:4" ht="15" thickBot="1">
      <c r="D66" s="70" t="s">
        <v>109</v>
      </c>
    </row>
  </sheetData>
  <mergeCells count="1">
    <mergeCell ref="F1:H1"/>
  </mergeCells>
  <phoneticPr fontId="12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10</vt:i4>
      </vt:variant>
    </vt:vector>
  </HeadingPairs>
  <TitlesOfParts>
    <vt:vector size="12" baseType="lpstr">
      <vt:lpstr>21-11</vt:lpstr>
      <vt:lpstr>Sheet1</vt:lpstr>
      <vt:lpstr>'21-11'!_Tag1</vt:lpstr>
      <vt:lpstr>'21-11'!_Tag2</vt:lpstr>
      <vt:lpstr>'21-11'!_Tag3</vt:lpstr>
      <vt:lpstr>'21-11'!_Tag4</vt:lpstr>
      <vt:lpstr>'21-11'!_Top1</vt:lpstr>
      <vt:lpstr>'21-11'!_TOP2</vt:lpstr>
      <vt:lpstr>'21-11'!DATA</vt:lpstr>
      <vt:lpstr>'21-11'!K_Top1</vt:lpstr>
      <vt:lpstr>'21-11'!K_TOP2</vt:lpstr>
      <vt:lpstr>'21-11'!Print_Area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Statistics Association</dc:creator>
  <cp:lastModifiedBy>kumamoto</cp:lastModifiedBy>
  <cp:lastPrinted>2014-03-18T05:46:37Z</cp:lastPrinted>
  <dcterms:created xsi:type="dcterms:W3CDTF">1996-08-08T02:43:00Z</dcterms:created>
  <dcterms:modified xsi:type="dcterms:W3CDTF">2014-03-18T05:46:54Z</dcterms:modified>
</cp:coreProperties>
</file>